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6605" windowHeight="5910" activeTab="4"/>
  </bookViews>
  <sheets>
    <sheet name="I rok - profil ogólny" sheetId="1" r:id="rId1"/>
    <sheet name="I rok - profil pedagog." sheetId="2" r:id="rId2"/>
    <sheet name="II rok - profil ogólny" sheetId="3" r:id="rId3"/>
    <sheet name="II rok - profil pedagog." sheetId="4" r:id="rId4"/>
    <sheet name="III rok" sheetId="5" r:id="rId5"/>
  </sheets>
  <definedNames>
    <definedName name="_xlnm.Print_Area" localSheetId="0">'I rok - profil ogólny'!$A$1:$M$43</definedName>
    <definedName name="_xlnm.Print_Area" localSheetId="1">'I rok - profil pedagog.'!$A$1:$M$48</definedName>
    <definedName name="_xlnm.Print_Area" localSheetId="2">'II rok - profil ogólny'!$A$1:$M$28</definedName>
    <definedName name="_xlnm.Print_Area" localSheetId="3">'II rok - profil pedagog.'!$A$1:$M$29</definedName>
    <definedName name="_xlnm.Print_Area" localSheetId="4">'III rok'!$A$1:$M$32</definedName>
  </definedNames>
  <calcPr fullCalcOnLoad="1"/>
</workbook>
</file>

<file path=xl/sharedStrings.xml><?xml version="1.0" encoding="utf-8"?>
<sst xmlns="http://schemas.openxmlformats.org/spreadsheetml/2006/main" count="516" uniqueCount="221">
  <si>
    <t>Plan trzyletnich studiów stacjonarnych</t>
  </si>
  <si>
    <t>Przedmiot</t>
  </si>
  <si>
    <t>Ilość godzin</t>
  </si>
  <si>
    <t>Semestr</t>
  </si>
  <si>
    <t>Forma zaliczenia</t>
  </si>
  <si>
    <t>Pkt. ECTS razem</t>
  </si>
  <si>
    <t>Kod USOS</t>
  </si>
  <si>
    <t>I</t>
  </si>
  <si>
    <t>II</t>
  </si>
  <si>
    <t>w</t>
  </si>
  <si>
    <t>ćw./k</t>
  </si>
  <si>
    <t>ECTS</t>
  </si>
  <si>
    <t>1.  </t>
  </si>
  <si>
    <t>Historia literatury rosyjskiej</t>
  </si>
  <si>
    <t>2.  </t>
  </si>
  <si>
    <t>Wstęp do literaturoznawstwa</t>
  </si>
  <si>
    <t>3.  </t>
  </si>
  <si>
    <t>Gramatyka współczesnego języka rosyjskiego</t>
  </si>
  <si>
    <t>4.  </t>
  </si>
  <si>
    <t>Wstęp do językoznawstwa</t>
  </si>
  <si>
    <t>5.  </t>
  </si>
  <si>
    <t>Praktyczna nauka języka rosyjskiego</t>
  </si>
  <si>
    <t>6.  </t>
  </si>
  <si>
    <t>Historia Rosji</t>
  </si>
  <si>
    <t>7.  </t>
  </si>
  <si>
    <t>Technologia informacyjna</t>
  </si>
  <si>
    <t>Wiedza o akwizycji i nauce języków obcych</t>
  </si>
  <si>
    <t>9.  </t>
  </si>
  <si>
    <t>W-F</t>
  </si>
  <si>
    <t>10.  </t>
  </si>
  <si>
    <t>Praktyczna nauka języka angielskiego</t>
  </si>
  <si>
    <t>Filozofia</t>
  </si>
  <si>
    <t>Psychologia</t>
  </si>
  <si>
    <t>Pedagogika</t>
  </si>
  <si>
    <t>Emisja głosu</t>
  </si>
  <si>
    <t>09-EGŁA-11</t>
  </si>
  <si>
    <t>Prawne aspekty zawodu nauczyciela</t>
  </si>
  <si>
    <t>Pierwsza pomoc</t>
  </si>
  <si>
    <t>BHP w zawodzie  nauczyciela</t>
  </si>
  <si>
    <t>---</t>
  </si>
  <si>
    <t>1.</t>
  </si>
  <si>
    <t>2.</t>
  </si>
  <si>
    <t>pracy, ochronę przeciwpożarową, elementy prawa pracy.</t>
  </si>
  <si>
    <t>III</t>
  </si>
  <si>
    <t>IV</t>
  </si>
  <si>
    <t>Gramatyka języka staro-cerkiewno-słowiańskiego</t>
  </si>
  <si>
    <t>Kultura i realia rosyjskiego obszaru językowego</t>
  </si>
  <si>
    <t>Historia literatury angielskiej</t>
  </si>
  <si>
    <t>15.</t>
  </si>
  <si>
    <t>16.</t>
  </si>
  <si>
    <t xml:space="preserve">I rok  filologii  rosyjskiej z filologią angielską </t>
  </si>
  <si>
    <t>PROFIL PEDAGOGICZNY</t>
  </si>
  <si>
    <t xml:space="preserve">Ilość godzin </t>
  </si>
  <si>
    <t>Praktyka pedagogiczna</t>
  </si>
  <si>
    <t>II rok  filologii  rosyjskiej z filologią angielską</t>
  </si>
  <si>
    <t>PROFIL OGÓLNY</t>
  </si>
  <si>
    <t xml:space="preserve"> I rok - </t>
  </si>
  <si>
    <t xml:space="preserve">II rok - </t>
  </si>
  <si>
    <t>III rok -</t>
  </si>
  <si>
    <t>17.</t>
  </si>
  <si>
    <t>18.</t>
  </si>
  <si>
    <t>19.</t>
  </si>
  <si>
    <t>20.</t>
  </si>
  <si>
    <t>21.</t>
  </si>
  <si>
    <t>22.</t>
  </si>
  <si>
    <t>09-PAZN-11</t>
  </si>
  <si>
    <t>09-PPOM-11</t>
  </si>
  <si>
    <t>09-BHPN-11</t>
  </si>
  <si>
    <t>Psychologia II etapu kształcenia</t>
  </si>
  <si>
    <t xml:space="preserve">Pedagogika II etapu kształcenia </t>
  </si>
  <si>
    <t>8.</t>
  </si>
  <si>
    <t>9.</t>
  </si>
  <si>
    <t>10.</t>
  </si>
  <si>
    <t>Podstawy dydaktyki</t>
  </si>
  <si>
    <t>11.</t>
  </si>
  <si>
    <t>Dydaktyka języka angielskiego</t>
  </si>
  <si>
    <t>12.</t>
  </si>
  <si>
    <t>Praktyka pedagogiczna (Język angielski)</t>
  </si>
  <si>
    <t xml:space="preserve">III rok  filologii  rosyjskiej z filologią angielską </t>
  </si>
  <si>
    <t>V</t>
  </si>
  <si>
    <t>VI</t>
  </si>
  <si>
    <t>Historia języka rosyjskiego</t>
  </si>
  <si>
    <t>Językoznawstwo konfrontatywne polsko-rosyjskie</t>
  </si>
  <si>
    <t>Seminarium licencjackie</t>
  </si>
  <si>
    <t>Zajęcia specjalizacyjne</t>
  </si>
  <si>
    <t>Plan trzyletnich studiów stacjonarnych pierwszego stopnia</t>
  </si>
  <si>
    <t>13.</t>
  </si>
  <si>
    <t>30h</t>
  </si>
  <si>
    <t>RAZEM profil ogólny</t>
  </si>
  <si>
    <t>RAZEM profil pedagogiczny</t>
  </si>
  <si>
    <t>150h</t>
  </si>
  <si>
    <t>09-SL-12/22</t>
  </si>
  <si>
    <t>09-ZSLIC-12/22</t>
  </si>
  <si>
    <t>09-PNJAA-56/66</t>
  </si>
  <si>
    <t>09-PNJAA-16/26</t>
  </si>
  <si>
    <t>09-PNJAA-36/46</t>
  </si>
  <si>
    <t>09-PEDA-11</t>
  </si>
  <si>
    <t>09-PSYAII-11</t>
  </si>
  <si>
    <t>09-PEDAII-11</t>
  </si>
  <si>
    <t>09-DYDJA-13/23</t>
  </si>
  <si>
    <t>09-PAZAW-11</t>
  </si>
  <si>
    <t>6.</t>
  </si>
  <si>
    <t>Gramatyka opisowa języka polskiego</t>
  </si>
  <si>
    <t>09-GOJP-11</t>
  </si>
  <si>
    <t>7.</t>
  </si>
  <si>
    <t>Historia USA</t>
  </si>
  <si>
    <t>14.</t>
  </si>
  <si>
    <t>Historia Wysp Brytyjskich</t>
  </si>
  <si>
    <t>Fonetyka i fonologia języka angielskiego</t>
  </si>
  <si>
    <t>Przedmiot fakultatywny dla spec. ogólnej</t>
  </si>
  <si>
    <t>Praktyka pedagogiczna (j. angielski)</t>
  </si>
  <si>
    <t>11.  </t>
  </si>
  <si>
    <t>12.  </t>
  </si>
  <si>
    <t>09-HUSA-11</t>
  </si>
  <si>
    <t>09-HWBA-11</t>
  </si>
  <si>
    <t>09-PFA-56/66</t>
  </si>
  <si>
    <t>45h</t>
  </si>
  <si>
    <t>90h</t>
  </si>
  <si>
    <t>09-DYDJA-33</t>
  </si>
  <si>
    <t>egzamin</t>
  </si>
  <si>
    <t>3.</t>
  </si>
  <si>
    <t>4.</t>
  </si>
  <si>
    <t>5.</t>
  </si>
  <si>
    <r>
      <t xml:space="preserve">Studentów obowiązuje zaliczenie kursu </t>
    </r>
    <r>
      <rPr>
        <b/>
        <sz val="11"/>
        <color indexed="55"/>
        <rFont val="Arial"/>
        <family val="2"/>
      </rPr>
      <t>"Edukacja Informacyjna i Źródłowa"</t>
    </r>
    <r>
      <rPr>
        <sz val="11"/>
        <color indexed="55"/>
        <rFont val="Arial"/>
        <family val="2"/>
      </rPr>
      <t xml:space="preserve"> w ilości 2 godzin w czasie I roku studiów.</t>
    </r>
  </si>
  <si>
    <r>
      <t xml:space="preserve">Studenci zobowiązani są do zaliczenia na I roku </t>
    </r>
    <r>
      <rPr>
        <b/>
        <sz val="11"/>
        <color indexed="55"/>
        <rFont val="Arial"/>
        <family val="2"/>
      </rPr>
      <t>"Szkolenia BHP"</t>
    </r>
    <r>
      <rPr>
        <sz val="11"/>
        <color indexed="55"/>
        <rFont val="Arial"/>
        <family val="2"/>
      </rPr>
      <t xml:space="preserve"> w wymiarze 4 godzin na platformie Moodle, obejmującego pierwszą pomoc, bezpieczeństwo i higienę</t>
    </r>
  </si>
  <si>
    <t>Praktyka zawodowa</t>
  </si>
  <si>
    <t>09-PNJR-16/26</t>
  </si>
  <si>
    <t>09-GWJR-16/26</t>
  </si>
  <si>
    <t>09-HLROS-15/25</t>
  </si>
  <si>
    <t>09-WDOJ-11</t>
  </si>
  <si>
    <t>09-HROS-11</t>
  </si>
  <si>
    <t>09-FIL-12/22</t>
  </si>
  <si>
    <t>09-WOAKW-11</t>
  </si>
  <si>
    <t>09-IT-11</t>
  </si>
  <si>
    <t>09-PWO1-11</t>
  </si>
  <si>
    <t>09-PWO2-11</t>
  </si>
  <si>
    <t>09-PWP1-11</t>
  </si>
  <si>
    <t>09-PSY-11</t>
  </si>
  <si>
    <t>09-PPros-11</t>
  </si>
  <si>
    <t>09-HLROS-55</t>
  </si>
  <si>
    <t>09-GWJR-56/66</t>
  </si>
  <si>
    <t>09-HJR-12/22</t>
  </si>
  <si>
    <t>09-PNJR-56/66</t>
  </si>
  <si>
    <t>09-JKPR-11</t>
  </si>
  <si>
    <t>09-PNJAge-16/26</t>
  </si>
  <si>
    <t>09-PNJAgr-16/26</t>
  </si>
  <si>
    <t>09-PNJAge-56/66</t>
  </si>
  <si>
    <t>09-PNJAgr-55</t>
  </si>
  <si>
    <t>09-PNJAph-56/66</t>
  </si>
  <si>
    <t>09-PNJAtr-12/22</t>
  </si>
  <si>
    <t>09-PNJAwr-12/22</t>
  </si>
  <si>
    <t>/150/</t>
  </si>
  <si>
    <t>/240/</t>
  </si>
  <si>
    <t>/270/</t>
  </si>
  <si>
    <t>/120/</t>
  </si>
  <si>
    <t>PNJA (ge)</t>
  </si>
  <si>
    <t>PNJA (ph)</t>
  </si>
  <si>
    <t>PNJA (wr)</t>
  </si>
  <si>
    <t>PNJA (gr)</t>
  </si>
  <si>
    <t>PNJA (tr)</t>
  </si>
  <si>
    <t>09-HROS-12/22</t>
  </si>
  <si>
    <t>09-PNJAph-14/24</t>
  </si>
  <si>
    <t>09-PNJAwr-15/25</t>
  </si>
  <si>
    <t>na rok akad. 2019/2020</t>
  </si>
  <si>
    <t>09-KIRA-11</t>
  </si>
  <si>
    <t>Historia literatury amerykańskiej</t>
  </si>
  <si>
    <t>Przedmiot do wyboru III* dla profilu ogólnego</t>
  </si>
  <si>
    <t>Przedmiot do wyboru IV** dla profilu ogólnego</t>
  </si>
  <si>
    <t xml:space="preserve">Historia literatury angielskiej </t>
  </si>
  <si>
    <t>Przedmiot do wyboru II* (dla profilu pedagog.)</t>
  </si>
  <si>
    <t>09-PWO3-11</t>
  </si>
  <si>
    <t>09-PWO4-11</t>
  </si>
  <si>
    <t>09-PWP2-11</t>
  </si>
  <si>
    <r>
      <t>09</t>
    </r>
    <r>
      <rPr>
        <sz val="11"/>
        <color indexed="55"/>
        <rFont val="Arial"/>
        <family val="2"/>
      </rPr>
      <t>-</t>
    </r>
    <r>
      <rPr>
        <b/>
        <sz val="11"/>
        <color indexed="55"/>
        <rFont val="Arial"/>
        <family val="2"/>
      </rPr>
      <t>WLIT-11</t>
    </r>
  </si>
  <si>
    <t>(30h)</t>
  </si>
  <si>
    <t>zaliczenie z oceną</t>
  </si>
  <si>
    <t xml:space="preserve">egzamin  </t>
  </si>
  <si>
    <t xml:space="preserve">zaliczenie  </t>
  </si>
  <si>
    <t>zaliczenie</t>
  </si>
  <si>
    <t xml:space="preserve">egzamin </t>
  </si>
  <si>
    <t>egzamin licencjacki</t>
  </si>
  <si>
    <t>Praktyczna nauka języka angielskiego (PNJA)</t>
  </si>
  <si>
    <t>/210/</t>
  </si>
  <si>
    <t>/90/</t>
  </si>
  <si>
    <t>09-PNJAge-36/46</t>
  </si>
  <si>
    <t>09-PNJAph-34/44</t>
  </si>
  <si>
    <t>09-PNJAwr-35/45</t>
  </si>
  <si>
    <t>09-PNJAgr-36/46</t>
  </si>
  <si>
    <t>09-PPANG-13</t>
  </si>
  <si>
    <t>09-PPANG-23/33</t>
  </si>
  <si>
    <r>
      <t xml:space="preserve">zal. z oceną (po III sem.)                 </t>
    </r>
    <r>
      <rPr>
        <b/>
        <sz val="10"/>
        <color indexed="55"/>
        <rFont val="Arial"/>
        <family val="2"/>
      </rPr>
      <t xml:space="preserve">egzamin </t>
    </r>
    <r>
      <rPr>
        <sz val="10"/>
        <color indexed="55"/>
        <rFont val="Arial"/>
        <family val="2"/>
      </rPr>
      <t>(po IV sem.)</t>
    </r>
  </si>
  <si>
    <r>
      <t xml:space="preserve">zal. z oceną (po V sem.)                        </t>
    </r>
    <r>
      <rPr>
        <b/>
        <sz val="10"/>
        <color indexed="55"/>
        <rFont val="Arial"/>
        <family val="2"/>
      </rPr>
      <t>egzamin</t>
    </r>
    <r>
      <rPr>
        <sz val="10"/>
        <color indexed="55"/>
        <rFont val="Arial"/>
        <family val="2"/>
      </rPr>
      <t xml:space="preserve"> (po VI sem.)</t>
    </r>
  </si>
  <si>
    <r>
      <t xml:space="preserve">zal. z oceną (po V sem.)                      </t>
    </r>
    <r>
      <rPr>
        <b/>
        <sz val="10"/>
        <color indexed="55"/>
        <rFont val="Arial"/>
        <family val="2"/>
      </rPr>
      <t xml:space="preserve">  egzamin</t>
    </r>
    <r>
      <rPr>
        <sz val="10"/>
        <color indexed="55"/>
        <rFont val="Arial"/>
        <family val="2"/>
      </rPr>
      <t xml:space="preserve"> (po VI sem.)</t>
    </r>
  </si>
  <si>
    <r>
      <t>Kierunek "Filologia wschodniosłowiańska"; specjalność "</t>
    </r>
    <r>
      <rPr>
        <b/>
        <sz val="14"/>
        <color indexed="8"/>
        <rFont val="Arial"/>
        <family val="2"/>
      </rPr>
      <t>filologia rosyjska z filologią angielską"</t>
    </r>
  </si>
  <si>
    <r>
      <t xml:space="preserve">zal. z oceną (po I sem.)  </t>
    </r>
    <r>
      <rPr>
        <b/>
        <sz val="10"/>
        <color indexed="55"/>
        <rFont val="Arial"/>
        <family val="2"/>
      </rPr>
      <t xml:space="preserve">egzamin </t>
    </r>
    <r>
      <rPr>
        <sz val="10"/>
        <color indexed="55"/>
        <rFont val="Arial"/>
        <family val="2"/>
      </rPr>
      <t>(po II sem.)</t>
    </r>
  </si>
  <si>
    <t>09-FIFJA-12/22</t>
  </si>
  <si>
    <t>Przedmiot do wyboru I* dla profilu ogólnofilologicznego</t>
  </si>
  <si>
    <t>Przedmiot do wyboru II* dla profilu ogólnofilologicznego</t>
  </si>
  <si>
    <t>RAZEM (łączna ilośc godzin i ECTS na I roku)</t>
  </si>
  <si>
    <t>Ilość punktów ECTS w ramach zajęć do wyboru</t>
  </si>
  <si>
    <r>
      <t xml:space="preserve">* </t>
    </r>
    <r>
      <rPr>
        <b/>
        <sz val="11"/>
        <color indexed="10"/>
        <rFont val="Arial"/>
        <family val="2"/>
      </rPr>
      <t>Przedmiot do wyboru I</t>
    </r>
    <r>
      <rPr>
        <sz val="11"/>
        <color indexed="10"/>
        <rFont val="Arial"/>
        <family val="2"/>
      </rPr>
      <t>: "Psychologia" lub "Historia Ukrainy"</t>
    </r>
  </si>
  <si>
    <r>
      <t xml:space="preserve">** </t>
    </r>
    <r>
      <rPr>
        <b/>
        <sz val="11"/>
        <color indexed="10"/>
        <rFont val="Arial"/>
        <family val="2"/>
      </rPr>
      <t>Przedmiot do wyboru II</t>
    </r>
    <r>
      <rPr>
        <sz val="11"/>
        <color indexed="10"/>
        <rFont val="Arial"/>
        <family val="2"/>
      </rPr>
      <t>: "Wiedza o krajach angielskiego obszaru językowego "lub "Języki narodów Federacji Rosyjskiej"</t>
    </r>
  </si>
  <si>
    <r>
      <t xml:space="preserve">Studentów obowiązuje zaliczenie kursu </t>
    </r>
    <r>
      <rPr>
        <b/>
        <sz val="11"/>
        <rFont val="Arial"/>
        <family val="2"/>
      </rPr>
      <t>"Edukacja Informacyjna i Źródłowa"</t>
    </r>
    <r>
      <rPr>
        <sz val="11"/>
        <rFont val="Arial"/>
        <family val="2"/>
      </rPr>
      <t xml:space="preserve"> w ilości 2 godzin w czasie I roku studiów.</t>
    </r>
  </si>
  <si>
    <r>
      <t xml:space="preserve">Studenci zobowiązani są do zaliczenia na I roku </t>
    </r>
    <r>
      <rPr>
        <b/>
        <sz val="11"/>
        <rFont val="Arial"/>
        <family val="2"/>
      </rPr>
      <t>"Szkolenia BHP"</t>
    </r>
    <r>
      <rPr>
        <sz val="11"/>
        <rFont val="Arial"/>
        <family val="2"/>
      </rPr>
      <t xml:space="preserve"> w wymiarze 4 godzin na platformie Moodle, obejmującego pierwszą pomoc, bezpieczeństwo i higienę</t>
    </r>
  </si>
  <si>
    <t>Podsumowanie (łączna ilośc godzin I-III rok):</t>
  </si>
  <si>
    <r>
      <t xml:space="preserve">Łączna ilość punktów ECTS: </t>
    </r>
    <r>
      <rPr>
        <b/>
        <sz val="11"/>
        <rFont val="Arial"/>
        <family val="2"/>
      </rPr>
      <t>180 ECTS</t>
    </r>
    <r>
      <rPr>
        <sz val="11"/>
        <rFont val="Arial"/>
        <family val="2"/>
      </rPr>
      <t xml:space="preserve">, w tym ilość ECTS od uzyskania w ramach przedmiotów wyboru: </t>
    </r>
    <r>
      <rPr>
        <b/>
        <sz val="11"/>
        <rFont val="Arial"/>
        <family val="2"/>
      </rPr>
      <t>54 ECTS</t>
    </r>
  </si>
  <si>
    <r>
      <t xml:space="preserve">specjalizacja </t>
    </r>
    <r>
      <rPr>
        <b/>
        <sz val="12"/>
        <color indexed="52"/>
        <rFont val="Arial"/>
        <family val="2"/>
      </rPr>
      <t>pedagogiczna</t>
    </r>
  </si>
  <si>
    <r>
      <t xml:space="preserve">zal. z oceną (po I sem.)             </t>
    </r>
    <r>
      <rPr>
        <b/>
        <sz val="10"/>
        <color indexed="55"/>
        <rFont val="Arial"/>
        <family val="2"/>
      </rPr>
      <t>egzamin</t>
    </r>
    <r>
      <rPr>
        <sz val="10"/>
        <color indexed="55"/>
        <rFont val="Arial"/>
        <family val="2"/>
      </rPr>
      <t xml:space="preserve"> (po II sem.)</t>
    </r>
  </si>
  <si>
    <t>Przedmiot do wyboru I* (dla specjalizacji pedagogicznej)</t>
  </si>
  <si>
    <r>
      <t xml:space="preserve">* </t>
    </r>
    <r>
      <rPr>
        <b/>
        <sz val="11"/>
        <color indexed="10"/>
        <rFont val="Arial"/>
        <family val="2"/>
      </rPr>
      <t>Przedmiot do wyboru I (dla specjalizacji pedagogicznej)</t>
    </r>
    <r>
      <rPr>
        <sz val="11"/>
        <color indexed="10"/>
        <rFont val="Arial"/>
        <family val="2"/>
      </rPr>
      <t>: "Wiedza o krajach angielskiego obszaru językowego" lub "Technologia informacyjna"</t>
    </r>
  </si>
  <si>
    <t>Podsumowanie (łączna ilość godzin I-III rok):</t>
  </si>
  <si>
    <r>
      <t>Kierunek "Filologia"; specjalność "</t>
    </r>
    <r>
      <rPr>
        <b/>
        <sz val="14"/>
        <color indexed="8"/>
        <rFont val="Arial"/>
        <family val="2"/>
      </rPr>
      <t>filologia rosyjska z filologią angielską"</t>
    </r>
  </si>
  <si>
    <t>Kierunek "Filologia wschodniosłowiańska"; specjalność "filologia rosyjska z filologią angielską"</t>
  </si>
  <si>
    <t xml:space="preserve">09-PNJR-36/46 </t>
  </si>
  <si>
    <t xml:space="preserve">09-GWJR-36/46 </t>
  </si>
  <si>
    <t>09-GJSCS-11</t>
  </si>
  <si>
    <t xml:space="preserve">09-HLROS-35/45 </t>
  </si>
  <si>
    <t>09-KROJ-11</t>
  </si>
  <si>
    <t>09-HLA-11</t>
  </si>
  <si>
    <t>09-HLAM-11</t>
  </si>
  <si>
    <t>09-PDA-11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</si>
</sst>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9">
    <font>
      <sz val="11"/>
      <color rgb="FF000000"/>
      <name val="Czcionka tekstu podstawowego"/>
      <family val="2"/>
    </font>
    <font>
      <sz val="11"/>
      <color indexed="55"/>
      <name val="Czcionka tekstu podstawowego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52"/>
      <name val="Arial"/>
      <family val="2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b/>
      <sz val="11"/>
      <color indexed="31"/>
      <name val="Arial"/>
      <family val="2"/>
    </font>
    <font>
      <sz val="11"/>
      <color indexed="31"/>
      <name val="Arial"/>
      <family val="2"/>
    </font>
    <font>
      <i/>
      <sz val="11"/>
      <color indexed="55"/>
      <name val="Arial"/>
      <family val="2"/>
    </font>
    <font>
      <b/>
      <sz val="12"/>
      <color indexed="55"/>
      <name val="Arial"/>
      <family val="2"/>
    </font>
    <font>
      <b/>
      <sz val="11"/>
      <color indexed="31"/>
      <name val="Czcionka tekstu podstawowego"/>
      <family val="0"/>
    </font>
    <font>
      <b/>
      <sz val="12"/>
      <color indexed="55"/>
      <name val="Czcionka tekstu podstawowego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0"/>
      <color indexed="52"/>
      <name val="Arial"/>
      <family val="2"/>
    </font>
    <font>
      <b/>
      <sz val="12"/>
      <color indexed="31"/>
      <name val="Arial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b/>
      <sz val="12"/>
      <color indexed="55"/>
      <name val="Calibri"/>
      <family val="2"/>
    </font>
    <font>
      <sz val="11"/>
      <color indexed="45"/>
      <name val="Arial"/>
      <family val="2"/>
    </font>
    <font>
      <b/>
      <sz val="14"/>
      <color indexed="55"/>
      <name val="Arial"/>
      <family val="2"/>
    </font>
    <font>
      <sz val="11"/>
      <color indexed="14"/>
      <name val="Arial"/>
      <family val="2"/>
    </font>
    <font>
      <sz val="11"/>
      <color indexed="47"/>
      <name val="Arial"/>
      <family val="2"/>
    </font>
    <font>
      <sz val="12"/>
      <color indexed="55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Czcionka tekstu podstawowego"/>
      <family val="2"/>
    </font>
    <font>
      <sz val="11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  <font>
      <b/>
      <sz val="11"/>
      <color rgb="FF0000CC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zcionka tekstu podstawowego"/>
      <family val="2"/>
    </font>
    <font>
      <b/>
      <sz val="11"/>
      <color rgb="FF0000CC"/>
      <name val="Czcionka tekstu podstawowego"/>
      <family val="0"/>
    </font>
    <font>
      <b/>
      <sz val="12"/>
      <color rgb="FF000000"/>
      <name val="Czcionka tekstu podstawowego"/>
      <family val="2"/>
    </font>
    <font>
      <sz val="11"/>
      <color rgb="FFC00000"/>
      <name val="Arial"/>
      <family val="2"/>
    </font>
    <font>
      <b/>
      <sz val="11"/>
      <color rgb="FF008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0"/>
      <color rgb="FFC00000"/>
      <name val="Arial"/>
      <family val="2"/>
    </font>
    <font>
      <b/>
      <sz val="12"/>
      <color rgb="FF0000FF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CC"/>
      <name val="Arial"/>
      <family val="2"/>
    </font>
    <font>
      <sz val="11"/>
      <color rgb="FF000066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2"/>
    </font>
    <font>
      <sz val="11"/>
      <color rgb="FF000099"/>
      <name val="Arial"/>
      <family val="2"/>
    </font>
    <font>
      <sz val="11"/>
      <color theme="0"/>
      <name val="Arial"/>
      <family val="2"/>
    </font>
    <font>
      <sz val="11"/>
      <color theme="0" tint="-0.3499799966812134"/>
      <name val="Arial"/>
      <family val="2"/>
    </font>
    <font>
      <b/>
      <sz val="14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6600"/>
      <name val="Calibri"/>
      <family val="2"/>
    </font>
    <font>
      <b/>
      <sz val="12"/>
      <color rgb="FF006600"/>
      <name val="Czcionka tekstu podstawowego"/>
      <family val="2"/>
    </font>
    <font>
      <sz val="11"/>
      <color rgb="FF006600"/>
      <name val="Arial"/>
      <family val="2"/>
    </font>
    <font>
      <sz val="12"/>
      <color rgb="FF0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15" xfId="0" applyFont="1" applyBorder="1" applyAlignment="1">
      <alignment/>
    </xf>
    <xf numFmtId="0" fontId="71" fillId="0" borderId="16" xfId="0" applyFont="1" applyBorder="1" applyAlignment="1">
      <alignment/>
    </xf>
    <xf numFmtId="0" fontId="71" fillId="0" borderId="17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71" fillId="8" borderId="12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71" fillId="34" borderId="12" xfId="0" applyFont="1" applyFill="1" applyBorder="1" applyAlignment="1">
      <alignment/>
    </xf>
    <xf numFmtId="0" fontId="71" fillId="34" borderId="13" xfId="0" applyFont="1" applyFill="1" applyBorder="1" applyAlignment="1">
      <alignment/>
    </xf>
    <xf numFmtId="0" fontId="71" fillId="34" borderId="14" xfId="0" applyFont="1" applyFill="1" applyBorder="1" applyAlignment="1">
      <alignment/>
    </xf>
    <xf numFmtId="0" fontId="71" fillId="34" borderId="10" xfId="0" applyFont="1" applyFill="1" applyBorder="1" applyAlignment="1">
      <alignment/>
    </xf>
    <xf numFmtId="0" fontId="71" fillId="34" borderId="15" xfId="0" applyFont="1" applyFill="1" applyBorder="1" applyAlignment="1">
      <alignment/>
    </xf>
    <xf numFmtId="0" fontId="71" fillId="0" borderId="11" xfId="0" applyFont="1" applyBorder="1" applyAlignment="1">
      <alignment horizontal="right"/>
    </xf>
    <xf numFmtId="0" fontId="71" fillId="0" borderId="20" xfId="0" applyFont="1" applyBorder="1" applyAlignment="1">
      <alignment/>
    </xf>
    <xf numFmtId="0" fontId="73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5" fillId="0" borderId="21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1" fillId="0" borderId="25" xfId="0" applyFont="1" applyBorder="1" applyAlignment="1">
      <alignment/>
    </xf>
    <xf numFmtId="0" fontId="71" fillId="0" borderId="26" xfId="0" applyFont="1" applyBorder="1" applyAlignment="1">
      <alignment/>
    </xf>
    <xf numFmtId="0" fontId="71" fillId="0" borderId="27" xfId="0" applyFont="1" applyBorder="1" applyAlignment="1">
      <alignment/>
    </xf>
    <xf numFmtId="0" fontId="71" fillId="0" borderId="28" xfId="0" applyFont="1" applyBorder="1" applyAlignment="1">
      <alignment/>
    </xf>
    <xf numFmtId="0" fontId="71" fillId="0" borderId="29" xfId="0" applyFont="1" applyBorder="1" applyAlignment="1">
      <alignment/>
    </xf>
    <xf numFmtId="0" fontId="76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77" fillId="35" borderId="30" xfId="0" applyFont="1" applyFill="1" applyBorder="1" applyAlignment="1">
      <alignment/>
    </xf>
    <xf numFmtId="0" fontId="71" fillId="35" borderId="0" xfId="0" applyFont="1" applyFill="1" applyAlignment="1">
      <alignment/>
    </xf>
    <xf numFmtId="0" fontId="71" fillId="36" borderId="29" xfId="0" applyFont="1" applyFill="1" applyBorder="1" applyAlignment="1">
      <alignment/>
    </xf>
    <xf numFmtId="0" fontId="71" fillId="36" borderId="13" xfId="0" applyFont="1" applyFill="1" applyBorder="1" applyAlignment="1">
      <alignment/>
    </xf>
    <xf numFmtId="0" fontId="71" fillId="36" borderId="10" xfId="0" applyFont="1" applyFill="1" applyBorder="1" applyAlignment="1">
      <alignment/>
    </xf>
    <xf numFmtId="0" fontId="71" fillId="36" borderId="15" xfId="0" applyFont="1" applyFill="1" applyBorder="1" applyAlignment="1">
      <alignment/>
    </xf>
    <xf numFmtId="0" fontId="71" fillId="37" borderId="12" xfId="0" applyFont="1" applyFill="1" applyBorder="1" applyAlignment="1">
      <alignment/>
    </xf>
    <xf numFmtId="0" fontId="74" fillId="38" borderId="10" xfId="0" applyFont="1" applyFill="1" applyBorder="1" applyAlignment="1">
      <alignment/>
    </xf>
    <xf numFmtId="0" fontId="71" fillId="34" borderId="29" xfId="0" applyFont="1" applyFill="1" applyBorder="1" applyAlignment="1">
      <alignment/>
    </xf>
    <xf numFmtId="0" fontId="71" fillId="34" borderId="31" xfId="0" applyFont="1" applyFill="1" applyBorder="1" applyAlignment="1">
      <alignment/>
    </xf>
    <xf numFmtId="0" fontId="71" fillId="34" borderId="32" xfId="0" applyFont="1" applyFill="1" applyBorder="1" applyAlignment="1">
      <alignment/>
    </xf>
    <xf numFmtId="0" fontId="71" fillId="34" borderId="33" xfId="0" applyFont="1" applyFill="1" applyBorder="1" applyAlignment="1">
      <alignment horizontal="right"/>
    </xf>
    <xf numFmtId="0" fontId="71" fillId="0" borderId="34" xfId="0" applyFont="1" applyBorder="1" applyAlignment="1">
      <alignment/>
    </xf>
    <xf numFmtId="0" fontId="77" fillId="35" borderId="35" xfId="0" applyFont="1" applyFill="1" applyBorder="1" applyAlignment="1">
      <alignment/>
    </xf>
    <xf numFmtId="0" fontId="73" fillId="0" borderId="36" xfId="0" applyFont="1" applyBorder="1" applyAlignment="1">
      <alignment horizontal="right"/>
    </xf>
    <xf numFmtId="0" fontId="75" fillId="0" borderId="37" xfId="0" applyFont="1" applyBorder="1" applyAlignment="1">
      <alignment/>
    </xf>
    <xf numFmtId="0" fontId="75" fillId="0" borderId="38" xfId="0" applyFont="1" applyBorder="1" applyAlignment="1">
      <alignment/>
    </xf>
    <xf numFmtId="0" fontId="75" fillId="0" borderId="39" xfId="0" applyFont="1" applyBorder="1" applyAlignment="1">
      <alignment/>
    </xf>
    <xf numFmtId="0" fontId="75" fillId="0" borderId="36" xfId="0" applyFont="1" applyBorder="1" applyAlignment="1">
      <alignment/>
    </xf>
    <xf numFmtId="0" fontId="75" fillId="0" borderId="20" xfId="0" applyFont="1" applyBorder="1" applyAlignment="1">
      <alignment/>
    </xf>
    <xf numFmtId="0" fontId="75" fillId="0" borderId="37" xfId="0" applyFont="1" applyBorder="1" applyAlignment="1" quotePrefix="1">
      <alignment horizontal="right"/>
    </xf>
    <xf numFmtId="0" fontId="71" fillId="0" borderId="37" xfId="0" applyFont="1" applyBorder="1" applyAlignment="1" quotePrefix="1">
      <alignment horizontal="right"/>
    </xf>
    <xf numFmtId="0" fontId="75" fillId="0" borderId="0" xfId="0" applyFont="1" applyBorder="1" applyAlignment="1">
      <alignment/>
    </xf>
    <xf numFmtId="0" fontId="75" fillId="0" borderId="0" xfId="0" applyFont="1" applyBorder="1" applyAlignment="1" quotePrefix="1">
      <alignment horizontal="right"/>
    </xf>
    <xf numFmtId="0" fontId="71" fillId="0" borderId="0" xfId="0" applyFont="1" applyBorder="1" applyAlignment="1" quotePrefix="1">
      <alignment horizontal="right"/>
    </xf>
    <xf numFmtId="0" fontId="73" fillId="0" borderId="37" xfId="0" applyFont="1" applyBorder="1" applyAlignment="1">
      <alignment horizontal="center"/>
    </xf>
    <xf numFmtId="0" fontId="71" fillId="0" borderId="40" xfId="0" applyFont="1" applyBorder="1" applyAlignment="1">
      <alignment/>
    </xf>
    <xf numFmtId="0" fontId="71" fillId="0" borderId="41" xfId="0" applyFont="1" applyBorder="1" applyAlignment="1">
      <alignment/>
    </xf>
    <xf numFmtId="0" fontId="71" fillId="0" borderId="30" xfId="0" applyFont="1" applyBorder="1" applyAlignment="1">
      <alignment/>
    </xf>
    <xf numFmtId="0" fontId="5" fillId="0" borderId="41" xfId="0" applyFont="1" applyBorder="1" applyAlignment="1">
      <alignment/>
    </xf>
    <xf numFmtId="0" fontId="71" fillId="36" borderId="15" xfId="0" applyFont="1" applyFill="1" applyBorder="1" applyAlignment="1">
      <alignment horizontal="right"/>
    </xf>
    <xf numFmtId="0" fontId="76" fillId="0" borderId="42" xfId="0" applyFont="1" applyBorder="1" applyAlignment="1">
      <alignment horizontal="right"/>
    </xf>
    <xf numFmtId="0" fontId="76" fillId="0" borderId="15" xfId="0" applyFont="1" applyBorder="1" applyAlignment="1">
      <alignment horizontal="right"/>
    </xf>
    <xf numFmtId="0" fontId="76" fillId="0" borderId="15" xfId="0" applyFont="1" applyBorder="1" applyAlignment="1">
      <alignment/>
    </xf>
    <xf numFmtId="0" fontId="71" fillId="34" borderId="11" xfId="0" applyFont="1" applyFill="1" applyBorder="1" applyAlignment="1">
      <alignment/>
    </xf>
    <xf numFmtId="0" fontId="71" fillId="34" borderId="15" xfId="0" applyFont="1" applyFill="1" applyBorder="1" applyAlignment="1">
      <alignment horizontal="right"/>
    </xf>
    <xf numFmtId="0" fontId="75" fillId="0" borderId="43" xfId="0" applyFont="1" applyBorder="1" applyAlignment="1">
      <alignment/>
    </xf>
    <xf numFmtId="0" fontId="78" fillId="0" borderId="0" xfId="0" applyFont="1" applyAlignment="1">
      <alignment/>
    </xf>
    <xf numFmtId="0" fontId="6" fillId="0" borderId="30" xfId="0" applyFont="1" applyBorder="1" applyAlignment="1">
      <alignment/>
    </xf>
    <xf numFmtId="0" fontId="71" fillId="0" borderId="11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42" xfId="0" applyFont="1" applyBorder="1" applyAlignment="1">
      <alignment vertical="center"/>
    </xf>
    <xf numFmtId="0" fontId="71" fillId="0" borderId="44" xfId="0" applyFont="1" applyBorder="1" applyAlignment="1">
      <alignment/>
    </xf>
    <xf numFmtId="0" fontId="5" fillId="0" borderId="30" xfId="0" applyFont="1" applyBorder="1" applyAlignment="1">
      <alignment/>
    </xf>
    <xf numFmtId="0" fontId="71" fillId="0" borderId="30" xfId="0" applyFont="1" applyBorder="1" applyAlignment="1">
      <alignment vertical="center"/>
    </xf>
    <xf numFmtId="0" fontId="71" fillId="36" borderId="41" xfId="0" applyFont="1" applyFill="1" applyBorder="1" applyAlignment="1">
      <alignment/>
    </xf>
    <xf numFmtId="0" fontId="76" fillId="0" borderId="30" xfId="0" applyFont="1" applyBorder="1" applyAlignment="1">
      <alignment/>
    </xf>
    <xf numFmtId="0" fontId="71" fillId="34" borderId="40" xfId="0" applyFont="1" applyFill="1" applyBorder="1" applyAlignment="1">
      <alignment/>
    </xf>
    <xf numFmtId="0" fontId="71" fillId="34" borderId="41" xfId="0" applyFont="1" applyFill="1" applyBorder="1" applyAlignment="1">
      <alignment/>
    </xf>
    <xf numFmtId="0" fontId="71" fillId="34" borderId="45" xfId="0" applyFont="1" applyFill="1" applyBorder="1" applyAlignment="1">
      <alignment horizontal="right"/>
    </xf>
    <xf numFmtId="0" fontId="71" fillId="34" borderId="45" xfId="0" applyFont="1" applyFill="1" applyBorder="1" applyAlignment="1">
      <alignment/>
    </xf>
    <xf numFmtId="0" fontId="71" fillId="0" borderId="41" xfId="0" applyFont="1" applyBorder="1" applyAlignment="1">
      <alignment vertical="center"/>
    </xf>
    <xf numFmtId="0" fontId="71" fillId="0" borderId="11" xfId="0" applyFont="1" applyBorder="1" applyAlignment="1">
      <alignment horizontal="right" vertical="center"/>
    </xf>
    <xf numFmtId="0" fontId="7" fillId="0" borderId="46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71" fillId="3" borderId="12" xfId="0" applyFont="1" applyFill="1" applyBorder="1" applyAlignment="1">
      <alignment/>
    </xf>
    <xf numFmtId="0" fontId="74" fillId="35" borderId="10" xfId="0" applyFont="1" applyFill="1" applyBorder="1" applyAlignment="1">
      <alignment horizontal="right" vertical="center" wrapText="1"/>
    </xf>
    <xf numFmtId="0" fontId="79" fillId="39" borderId="0" xfId="0" applyFont="1" applyFill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>
      <alignment horizontal="right"/>
    </xf>
    <xf numFmtId="0" fontId="82" fillId="40" borderId="0" xfId="0" applyFont="1" applyFill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>
      <alignment horizontal="right"/>
    </xf>
    <xf numFmtId="0" fontId="74" fillId="41" borderId="10" xfId="0" applyFont="1" applyFill="1" applyBorder="1" applyAlignment="1">
      <alignment/>
    </xf>
    <xf numFmtId="0" fontId="74" fillId="3" borderId="47" xfId="0" applyFont="1" applyFill="1" applyBorder="1" applyAlignment="1">
      <alignment/>
    </xf>
    <xf numFmtId="0" fontId="71" fillId="0" borderId="15" xfId="0" applyFont="1" applyBorder="1" applyAlignment="1">
      <alignment vertical="top"/>
    </xf>
    <xf numFmtId="0" fontId="71" fillId="0" borderId="12" xfId="0" applyFont="1" applyBorder="1" applyAlignment="1">
      <alignment vertical="top"/>
    </xf>
    <xf numFmtId="0" fontId="71" fillId="0" borderId="13" xfId="0" applyFont="1" applyBorder="1" applyAlignment="1">
      <alignment vertical="top"/>
    </xf>
    <xf numFmtId="0" fontId="71" fillId="0" borderId="14" xfId="0" applyFont="1" applyBorder="1" applyAlignment="1">
      <alignment vertical="top"/>
    </xf>
    <xf numFmtId="0" fontId="71" fillId="0" borderId="29" xfId="0" applyFont="1" applyBorder="1" applyAlignment="1">
      <alignment vertical="top"/>
    </xf>
    <xf numFmtId="0" fontId="71" fillId="0" borderId="10" xfId="0" applyFont="1" applyBorder="1" applyAlignment="1">
      <alignment vertical="top"/>
    </xf>
    <xf numFmtId="0" fontId="71" fillId="0" borderId="48" xfId="0" applyFont="1" applyBorder="1" applyAlignment="1">
      <alignment/>
    </xf>
    <xf numFmtId="0" fontId="71" fillId="35" borderId="15" xfId="0" applyFont="1" applyFill="1" applyBorder="1" applyAlignment="1">
      <alignment/>
    </xf>
    <xf numFmtId="0" fontId="83" fillId="8" borderId="10" xfId="0" applyFont="1" applyFill="1" applyBorder="1" applyAlignment="1">
      <alignment vertical="top" wrapText="1"/>
    </xf>
    <xf numFmtId="0" fontId="71" fillId="8" borderId="49" xfId="0" applyFont="1" applyFill="1" applyBorder="1" applyAlignment="1">
      <alignment/>
    </xf>
    <xf numFmtId="0" fontId="74" fillId="33" borderId="32" xfId="0" applyFont="1" applyFill="1" applyBorder="1" applyAlignment="1">
      <alignment/>
    </xf>
    <xf numFmtId="0" fontId="71" fillId="35" borderId="50" xfId="0" applyFont="1" applyFill="1" applyBorder="1" applyAlignment="1">
      <alignment horizontal="right"/>
    </xf>
    <xf numFmtId="0" fontId="71" fillId="34" borderId="21" xfId="0" applyFont="1" applyFill="1" applyBorder="1" applyAlignment="1">
      <alignment/>
    </xf>
    <xf numFmtId="0" fontId="71" fillId="34" borderId="22" xfId="0" applyFont="1" applyFill="1" applyBorder="1" applyAlignment="1">
      <alignment/>
    </xf>
    <xf numFmtId="0" fontId="71" fillId="34" borderId="24" xfId="0" applyFont="1" applyFill="1" applyBorder="1" applyAlignment="1">
      <alignment/>
    </xf>
    <xf numFmtId="0" fontId="84" fillId="0" borderId="37" xfId="0" applyFont="1" applyBorder="1" applyAlignment="1">
      <alignment/>
    </xf>
    <xf numFmtId="0" fontId="85" fillId="0" borderId="30" xfId="0" applyFont="1" applyBorder="1" applyAlignment="1">
      <alignment/>
    </xf>
    <xf numFmtId="0" fontId="85" fillId="0" borderId="30" xfId="0" applyFont="1" applyBorder="1" applyAlignment="1">
      <alignment vertical="top"/>
    </xf>
    <xf numFmtId="0" fontId="85" fillId="0" borderId="46" xfId="0" applyFont="1" applyBorder="1" applyAlignment="1">
      <alignment/>
    </xf>
    <xf numFmtId="0" fontId="71" fillId="35" borderId="11" xfId="0" applyFont="1" applyFill="1" applyBorder="1" applyAlignment="1">
      <alignment vertical="center"/>
    </xf>
    <xf numFmtId="0" fontId="71" fillId="35" borderId="12" xfId="0" applyFont="1" applyFill="1" applyBorder="1" applyAlignment="1">
      <alignment vertical="center"/>
    </xf>
    <xf numFmtId="0" fontId="71" fillId="35" borderId="13" xfId="0" applyFont="1" applyFill="1" applyBorder="1" applyAlignment="1">
      <alignment vertical="center"/>
    </xf>
    <xf numFmtId="0" fontId="71" fillId="35" borderId="14" xfId="0" applyFont="1" applyFill="1" applyBorder="1" applyAlignment="1">
      <alignment vertical="center"/>
    </xf>
    <xf numFmtId="0" fontId="71" fillId="35" borderId="29" xfId="0" applyFont="1" applyFill="1" applyBorder="1" applyAlignment="1">
      <alignment vertical="center"/>
    </xf>
    <xf numFmtId="0" fontId="71" fillId="35" borderId="10" xfId="0" applyFont="1" applyFill="1" applyBorder="1" applyAlignment="1">
      <alignment vertical="center"/>
    </xf>
    <xf numFmtId="0" fontId="86" fillId="35" borderId="11" xfId="0" applyFont="1" applyFill="1" applyBorder="1" applyAlignment="1">
      <alignment vertical="center"/>
    </xf>
    <xf numFmtId="0" fontId="85" fillId="35" borderId="30" xfId="0" applyFont="1" applyFill="1" applyBorder="1" applyAlignment="1">
      <alignment vertical="center"/>
    </xf>
    <xf numFmtId="0" fontId="87" fillId="3" borderId="14" xfId="0" applyFont="1" applyFill="1" applyBorder="1" applyAlignment="1">
      <alignment wrapText="1"/>
    </xf>
    <xf numFmtId="0" fontId="71" fillId="3" borderId="21" xfId="0" applyFont="1" applyFill="1" applyBorder="1" applyAlignment="1">
      <alignment/>
    </xf>
    <xf numFmtId="0" fontId="87" fillId="41" borderId="24" xfId="0" applyFont="1" applyFill="1" applyBorder="1" applyAlignment="1">
      <alignment vertical="top" wrapText="1"/>
    </xf>
    <xf numFmtId="0" fontId="71" fillId="35" borderId="45" xfId="0" applyFont="1" applyFill="1" applyBorder="1" applyAlignment="1">
      <alignment/>
    </xf>
    <xf numFmtId="0" fontId="71" fillId="36" borderId="21" xfId="0" applyFont="1" applyFill="1" applyBorder="1" applyAlignment="1">
      <alignment/>
    </xf>
    <xf numFmtId="0" fontId="71" fillId="36" borderId="22" xfId="0" applyFont="1" applyFill="1" applyBorder="1" applyAlignment="1">
      <alignment/>
    </xf>
    <xf numFmtId="0" fontId="71" fillId="36" borderId="24" xfId="0" applyFont="1" applyFill="1" applyBorder="1" applyAlignment="1">
      <alignment/>
    </xf>
    <xf numFmtId="0" fontId="88" fillId="0" borderId="37" xfId="0" applyFont="1" applyBorder="1" applyAlignment="1">
      <alignment/>
    </xf>
    <xf numFmtId="0" fontId="71" fillId="0" borderId="51" xfId="0" applyFont="1" applyBorder="1" applyAlignment="1">
      <alignment horizontal="center"/>
    </xf>
    <xf numFmtId="0" fontId="71" fillId="0" borderId="41" xfId="0" applyFont="1" applyBorder="1" applyAlignment="1">
      <alignment horizontal="center" vertical="top"/>
    </xf>
    <xf numFmtId="0" fontId="71" fillId="0" borderId="0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0" fontId="71" fillId="35" borderId="40" xfId="0" applyFont="1" applyFill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71" fillId="35" borderId="0" xfId="0" applyFont="1" applyFill="1" applyBorder="1" applyAlignment="1">
      <alignment horizontal="center"/>
    </xf>
    <xf numFmtId="0" fontId="75" fillId="0" borderId="52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46" xfId="0" applyFont="1" applyBorder="1" applyAlignment="1">
      <alignment horizontal="center" vertical="center"/>
    </xf>
    <xf numFmtId="0" fontId="71" fillId="35" borderId="12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/>
    </xf>
    <xf numFmtId="0" fontId="71" fillId="0" borderId="0" xfId="0" applyFont="1" applyFill="1" applyAlignment="1">
      <alignment/>
    </xf>
    <xf numFmtId="0" fontId="87" fillId="35" borderId="10" xfId="0" applyFont="1" applyFill="1" applyBorder="1" applyAlignment="1">
      <alignment horizontal="right"/>
    </xf>
    <xf numFmtId="0" fontId="71" fillId="35" borderId="29" xfId="0" applyFont="1" applyFill="1" applyBorder="1" applyAlignment="1">
      <alignment/>
    </xf>
    <xf numFmtId="0" fontId="71" fillId="35" borderId="1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71" fillId="35" borderId="1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right"/>
    </xf>
    <xf numFmtId="0" fontId="71" fillId="35" borderId="12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/>
    </xf>
    <xf numFmtId="0" fontId="87" fillId="35" borderId="10" xfId="0" applyFont="1" applyFill="1" applyBorder="1" applyAlignment="1">
      <alignment horizontal="right"/>
    </xf>
    <xf numFmtId="0" fontId="82" fillId="40" borderId="0" xfId="0" applyFont="1" applyFill="1" applyAlignment="1">
      <alignment/>
    </xf>
    <xf numFmtId="0" fontId="71" fillId="35" borderId="29" xfId="0" applyFont="1" applyFill="1" applyBorder="1" applyAlignment="1">
      <alignment/>
    </xf>
    <xf numFmtId="0" fontId="71" fillId="35" borderId="10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75" fillId="0" borderId="52" xfId="0" applyFont="1" applyBorder="1" applyAlignment="1">
      <alignment horizontal="center"/>
    </xf>
    <xf numFmtId="0" fontId="5" fillId="35" borderId="15" xfId="0" applyFont="1" applyFill="1" applyBorder="1" applyAlignment="1">
      <alignment horizontal="right"/>
    </xf>
    <xf numFmtId="0" fontId="89" fillId="35" borderId="30" xfId="0" applyFont="1" applyFill="1" applyBorder="1" applyAlignment="1">
      <alignment/>
    </xf>
    <xf numFmtId="0" fontId="89" fillId="0" borderId="30" xfId="0" applyFont="1" applyBorder="1" applyAlignment="1">
      <alignment/>
    </xf>
    <xf numFmtId="0" fontId="79" fillId="40" borderId="0" xfId="0" applyFont="1" applyFill="1" applyAlignment="1">
      <alignment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/>
    </xf>
    <xf numFmtId="0" fontId="71" fillId="0" borderId="12" xfId="0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0" fontId="71" fillId="0" borderId="17" xfId="0" applyFont="1" applyBorder="1" applyAlignment="1">
      <alignment horizontal="left" vertical="center"/>
    </xf>
    <xf numFmtId="0" fontId="71" fillId="0" borderId="16" xfId="0" applyFont="1" applyBorder="1" applyAlignment="1">
      <alignment horizontal="left" vertical="center"/>
    </xf>
    <xf numFmtId="0" fontId="86" fillId="0" borderId="30" xfId="0" applyFont="1" applyBorder="1" applyAlignment="1">
      <alignment wrapText="1"/>
    </xf>
    <xf numFmtId="0" fontId="86" fillId="0" borderId="15" xfId="0" applyFont="1" applyBorder="1" applyAlignment="1">
      <alignment/>
    </xf>
    <xf numFmtId="0" fontId="86" fillId="0" borderId="30" xfId="0" applyFont="1" applyBorder="1" applyAlignment="1">
      <alignment/>
    </xf>
    <xf numFmtId="0" fontId="71" fillId="0" borderId="25" xfId="0" applyFont="1" applyBorder="1" applyAlignment="1">
      <alignment horizontal="left" vertical="center"/>
    </xf>
    <xf numFmtId="0" fontId="71" fillId="35" borderId="46" xfId="0" applyFont="1" applyFill="1" applyBorder="1" applyAlignment="1">
      <alignment horizontal="center"/>
    </xf>
    <xf numFmtId="0" fontId="87" fillId="35" borderId="14" xfId="0" applyFont="1" applyFill="1" applyBorder="1" applyAlignment="1">
      <alignment horizontal="left" vertical="center"/>
    </xf>
    <xf numFmtId="0" fontId="71" fillId="0" borderId="27" xfId="0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/>
    </xf>
    <xf numFmtId="0" fontId="71" fillId="35" borderId="12" xfId="0" applyFont="1" applyFill="1" applyBorder="1" applyAlignment="1">
      <alignment horizontal="left" vertical="center"/>
    </xf>
    <xf numFmtId="0" fontId="86" fillId="0" borderId="53" xfId="0" applyFont="1" applyBorder="1" applyAlignment="1">
      <alignment wrapText="1"/>
    </xf>
    <xf numFmtId="0" fontId="86" fillId="0" borderId="15" xfId="0" applyFont="1" applyBorder="1" applyAlignment="1">
      <alignment wrapText="1"/>
    </xf>
    <xf numFmtId="0" fontId="86" fillId="0" borderId="15" xfId="0" applyFont="1" applyBorder="1" applyAlignment="1">
      <alignment vertical="top"/>
    </xf>
    <xf numFmtId="0" fontId="86" fillId="35" borderId="15" xfId="0" applyFont="1" applyFill="1" applyBorder="1" applyAlignment="1">
      <alignment vertical="center"/>
    </xf>
    <xf numFmtId="0" fontId="86" fillId="34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0" fontId="74" fillId="35" borderId="10" xfId="0" applyFont="1" applyFill="1" applyBorder="1" applyAlignment="1">
      <alignment horizontal="left" vertical="center"/>
    </xf>
    <xf numFmtId="0" fontId="85" fillId="0" borderId="2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/>
    </xf>
    <xf numFmtId="0" fontId="85" fillId="0" borderId="11" xfId="0" applyFont="1" applyBorder="1" applyAlignment="1">
      <alignment horizontal="left" vertical="center"/>
    </xf>
    <xf numFmtId="0" fontId="77" fillId="0" borderId="15" xfId="0" applyFont="1" applyBorder="1" applyAlignment="1">
      <alignment horizontal="left" vertical="center"/>
    </xf>
    <xf numFmtId="0" fontId="89" fillId="35" borderId="30" xfId="0" applyFont="1" applyFill="1" applyBorder="1" applyAlignment="1">
      <alignment horizontal="left" vertical="center"/>
    </xf>
    <xf numFmtId="0" fontId="77" fillId="35" borderId="15" xfId="0" applyFont="1" applyFill="1" applyBorder="1" applyAlignment="1">
      <alignment horizontal="left" vertical="center"/>
    </xf>
    <xf numFmtId="0" fontId="89" fillId="0" borderId="15" xfId="0" applyFont="1" applyBorder="1" applyAlignment="1">
      <alignment horizontal="left" vertical="center"/>
    </xf>
    <xf numFmtId="0" fontId="77" fillId="35" borderId="45" xfId="0" applyFont="1" applyFill="1" applyBorder="1" applyAlignment="1">
      <alignment horizontal="left" vertical="center"/>
    </xf>
    <xf numFmtId="0" fontId="74" fillId="35" borderId="10" xfId="0" applyFont="1" applyFill="1" applyBorder="1" applyAlignment="1">
      <alignment horizontal="left" vertical="center" wrapText="1"/>
    </xf>
    <xf numFmtId="0" fontId="86" fillId="36" borderId="45" xfId="0" applyFont="1" applyFill="1" applyBorder="1" applyAlignment="1">
      <alignment/>
    </xf>
    <xf numFmtId="0" fontId="71" fillId="0" borderId="54" xfId="0" applyFont="1" applyBorder="1" applyAlignment="1">
      <alignment horizontal="center"/>
    </xf>
    <xf numFmtId="0" fontId="71" fillId="0" borderId="35" xfId="0" applyFont="1" applyBorder="1" applyAlignment="1">
      <alignment horizontal="center"/>
    </xf>
    <xf numFmtId="0" fontId="71" fillId="0" borderId="30" xfId="0" applyFont="1" applyBorder="1" applyAlignment="1">
      <alignment horizontal="center" vertical="top"/>
    </xf>
    <xf numFmtId="0" fontId="71" fillId="0" borderId="55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71" fillId="35" borderId="30" xfId="0" applyFont="1" applyFill="1" applyBorder="1" applyAlignment="1">
      <alignment horizontal="center" vertical="center"/>
    </xf>
    <xf numFmtId="0" fontId="71" fillId="35" borderId="46" xfId="0" applyFont="1" applyFill="1" applyBorder="1" applyAlignment="1">
      <alignment horizontal="center" vertical="center"/>
    </xf>
    <xf numFmtId="0" fontId="71" fillId="35" borderId="56" xfId="0" applyFont="1" applyFill="1" applyBorder="1" applyAlignment="1">
      <alignment horizontal="center"/>
    </xf>
    <xf numFmtId="0" fontId="86" fillId="0" borderId="53" xfId="0" applyFont="1" applyBorder="1" applyAlignment="1">
      <alignment horizontal="left" wrapText="1"/>
    </xf>
    <xf numFmtId="0" fontId="86" fillId="0" borderId="15" xfId="0" applyFont="1" applyBorder="1" applyAlignment="1">
      <alignment horizontal="left" wrapText="1"/>
    </xf>
    <xf numFmtId="0" fontId="86" fillId="0" borderId="15" xfId="0" applyFont="1" applyBorder="1" applyAlignment="1">
      <alignment horizontal="left" vertical="top"/>
    </xf>
    <xf numFmtId="0" fontId="86" fillId="0" borderId="15" xfId="0" applyFont="1" applyBorder="1" applyAlignment="1">
      <alignment horizontal="left"/>
    </xf>
    <xf numFmtId="0" fontId="86" fillId="35" borderId="15" xfId="0" applyFont="1" applyFill="1" applyBorder="1" applyAlignment="1">
      <alignment horizontal="left" vertical="center"/>
    </xf>
    <xf numFmtId="0" fontId="86" fillId="35" borderId="11" xfId="0" applyFont="1" applyFill="1" applyBorder="1" applyAlignment="1">
      <alignment horizontal="left" vertical="center"/>
    </xf>
    <xf numFmtId="0" fontId="86" fillId="34" borderId="15" xfId="0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86" fillId="34" borderId="45" xfId="0" applyFont="1" applyFill="1" applyBorder="1" applyAlignment="1">
      <alignment horizontal="left"/>
    </xf>
    <xf numFmtId="0" fontId="77" fillId="0" borderId="30" xfId="0" applyFont="1" applyBorder="1" applyAlignment="1">
      <alignment/>
    </xf>
    <xf numFmtId="0" fontId="86" fillId="0" borderId="15" xfId="0" applyFont="1" applyBorder="1" applyAlignment="1">
      <alignment vertical="center"/>
    </xf>
    <xf numFmtId="0" fontId="86" fillId="36" borderId="15" xfId="0" applyFont="1" applyFill="1" applyBorder="1" applyAlignment="1">
      <alignment/>
    </xf>
    <xf numFmtId="0" fontId="77" fillId="34" borderId="11" xfId="0" applyFont="1" applyFill="1" applyBorder="1" applyAlignment="1">
      <alignment/>
    </xf>
    <xf numFmtId="0" fontId="77" fillId="0" borderId="46" xfId="0" applyFont="1" applyBorder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right"/>
    </xf>
    <xf numFmtId="0" fontId="73" fillId="0" borderId="0" xfId="0" applyFont="1" applyAlignment="1">
      <alignment/>
    </xf>
    <xf numFmtId="0" fontId="73" fillId="0" borderId="21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73" fillId="0" borderId="57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16" xfId="0" applyFont="1" applyBorder="1" applyAlignment="1">
      <alignment/>
    </xf>
    <xf numFmtId="0" fontId="71" fillId="0" borderId="17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71" fillId="0" borderId="20" xfId="0" applyFont="1" applyBorder="1" applyAlignment="1">
      <alignment/>
    </xf>
    <xf numFmtId="0" fontId="73" fillId="35" borderId="36" xfId="0" applyFont="1" applyFill="1" applyBorder="1" applyAlignment="1">
      <alignment horizontal="right"/>
    </xf>
    <xf numFmtId="0" fontId="73" fillId="0" borderId="20" xfId="0" applyFont="1" applyBorder="1" applyAlignment="1">
      <alignment/>
    </xf>
    <xf numFmtId="0" fontId="73" fillId="0" borderId="39" xfId="0" applyFont="1" applyBorder="1" applyAlignment="1">
      <alignment/>
    </xf>
    <xf numFmtId="0" fontId="73" fillId="0" borderId="58" xfId="0" applyFont="1" applyBorder="1" applyAlignment="1">
      <alignment/>
    </xf>
    <xf numFmtId="0" fontId="73" fillId="0" borderId="36" xfId="0" applyFont="1" applyBorder="1" applyAlignment="1">
      <alignment/>
    </xf>
    <xf numFmtId="0" fontId="73" fillId="0" borderId="37" xfId="0" applyFont="1" applyBorder="1" applyAlignment="1">
      <alignment horizontal="right"/>
    </xf>
    <xf numFmtId="0" fontId="71" fillId="0" borderId="52" xfId="0" applyFont="1" applyBorder="1" applyAlignment="1">
      <alignment horizontal="right"/>
    </xf>
    <xf numFmtId="0" fontId="5" fillId="0" borderId="0" xfId="0" applyFont="1" applyAlignment="1">
      <alignment/>
    </xf>
    <xf numFmtId="0" fontId="71" fillId="0" borderId="0" xfId="0" applyFont="1" applyAlignment="1">
      <alignment horizontal="left"/>
    </xf>
    <xf numFmtId="0" fontId="5" fillId="0" borderId="13" xfId="0" applyFont="1" applyBorder="1" applyAlignment="1">
      <alignment/>
    </xf>
    <xf numFmtId="0" fontId="71" fillId="42" borderId="12" xfId="0" applyFont="1" applyFill="1" applyBorder="1" applyAlignment="1">
      <alignment/>
    </xf>
    <xf numFmtId="0" fontId="71" fillId="42" borderId="13" xfId="0" applyFont="1" applyFill="1" applyBorder="1" applyAlignment="1">
      <alignment/>
    </xf>
    <xf numFmtId="0" fontId="71" fillId="42" borderId="14" xfId="0" applyFont="1" applyFill="1" applyBorder="1" applyAlignment="1">
      <alignment/>
    </xf>
    <xf numFmtId="0" fontId="71" fillId="42" borderId="10" xfId="0" applyFont="1" applyFill="1" applyBorder="1" applyAlignment="1">
      <alignment/>
    </xf>
    <xf numFmtId="0" fontId="73" fillId="0" borderId="37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71" fillId="3" borderId="12" xfId="0" applyFont="1" applyFill="1" applyBorder="1" applyAlignment="1">
      <alignment/>
    </xf>
    <xf numFmtId="0" fontId="74" fillId="43" borderId="10" xfId="0" applyFont="1" applyFill="1" applyBorder="1" applyAlignment="1">
      <alignment wrapText="1"/>
    </xf>
    <xf numFmtId="0" fontId="90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79" fillId="39" borderId="0" xfId="0" applyFont="1" applyFill="1" applyAlignment="1">
      <alignment/>
    </xf>
    <xf numFmtId="0" fontId="79" fillId="0" borderId="0" xfId="0" applyFont="1" applyAlignment="1">
      <alignment/>
    </xf>
    <xf numFmtId="0" fontId="77" fillId="0" borderId="15" xfId="0" applyFont="1" applyBorder="1" applyAlignment="1">
      <alignment/>
    </xf>
    <xf numFmtId="0" fontId="71" fillId="0" borderId="11" xfId="0" applyFont="1" applyBorder="1" applyAlignment="1">
      <alignment horizontal="center"/>
    </xf>
    <xf numFmtId="0" fontId="86" fillId="0" borderId="15" xfId="0" applyFont="1" applyBorder="1" applyAlignment="1">
      <alignment/>
    </xf>
    <xf numFmtId="0" fontId="86" fillId="0" borderId="15" xfId="0" applyFont="1" applyBorder="1" applyAlignment="1">
      <alignment wrapText="1"/>
    </xf>
    <xf numFmtId="0" fontId="71" fillId="0" borderId="25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/>
    </xf>
    <xf numFmtId="0" fontId="71" fillId="0" borderId="12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/>
    </xf>
    <xf numFmtId="0" fontId="71" fillId="0" borderId="17" xfId="0" applyFont="1" applyBorder="1" applyAlignment="1">
      <alignment horizontal="left" vertical="center"/>
    </xf>
    <xf numFmtId="0" fontId="71" fillId="0" borderId="12" xfId="0" applyFont="1" applyBorder="1" applyAlignment="1">
      <alignment horizontal="left" vertical="center"/>
    </xf>
    <xf numFmtId="0" fontId="71" fillId="0" borderId="42" xfId="0" applyFont="1" applyBorder="1" applyAlignment="1">
      <alignment horizontal="left" vertical="center"/>
    </xf>
    <xf numFmtId="0" fontId="71" fillId="35" borderId="12" xfId="0" applyFont="1" applyFill="1" applyBorder="1" applyAlignment="1">
      <alignment horizontal="left" vertical="center"/>
    </xf>
    <xf numFmtId="0" fontId="73" fillId="0" borderId="30" xfId="0" applyFont="1" applyBorder="1" applyAlignment="1">
      <alignment horizontal="left" vertical="center"/>
    </xf>
    <xf numFmtId="0" fontId="73" fillId="0" borderId="46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 quotePrefix="1">
      <alignment horizontal="left" vertical="center"/>
    </xf>
    <xf numFmtId="0" fontId="6" fillId="35" borderId="30" xfId="0" applyFont="1" applyFill="1" applyBorder="1" applyAlignment="1">
      <alignment horizontal="left" vertical="center"/>
    </xf>
    <xf numFmtId="0" fontId="91" fillId="0" borderId="0" xfId="0" applyFont="1" applyAlignment="1">
      <alignment/>
    </xf>
    <xf numFmtId="0" fontId="92" fillId="0" borderId="0" xfId="0" applyFont="1" applyAlignment="1">
      <alignment horizontal="right"/>
    </xf>
    <xf numFmtId="0" fontId="93" fillId="0" borderId="0" xfId="0" applyFont="1" applyAlignment="1">
      <alignment/>
    </xf>
    <xf numFmtId="0" fontId="74" fillId="0" borderId="43" xfId="0" applyFont="1" applyBorder="1" applyAlignment="1">
      <alignment/>
    </xf>
    <xf numFmtId="0" fontId="94" fillId="0" borderId="43" xfId="0" applyFont="1" applyBorder="1" applyAlignment="1">
      <alignment/>
    </xf>
    <xf numFmtId="0" fontId="74" fillId="0" borderId="52" xfId="0" applyFont="1" applyBorder="1" applyAlignment="1">
      <alignment/>
    </xf>
    <xf numFmtId="0" fontId="72" fillId="0" borderId="43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right"/>
    </xf>
    <xf numFmtId="0" fontId="9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35" borderId="37" xfId="0" applyFont="1" applyFill="1" applyBorder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right"/>
    </xf>
    <xf numFmtId="0" fontId="73" fillId="0" borderId="0" xfId="0" applyFont="1" applyAlignment="1">
      <alignment/>
    </xf>
    <xf numFmtId="0" fontId="73" fillId="0" borderId="21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73" fillId="0" borderId="57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16" xfId="0" applyFont="1" applyBorder="1" applyAlignment="1">
      <alignment/>
    </xf>
    <xf numFmtId="0" fontId="71" fillId="0" borderId="17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96" fillId="0" borderId="14" xfId="0" applyFont="1" applyBorder="1" applyAlignment="1">
      <alignment/>
    </xf>
    <xf numFmtId="0" fontId="96" fillId="0" borderId="10" xfId="0" applyFont="1" applyBorder="1" applyAlignment="1">
      <alignment/>
    </xf>
    <xf numFmtId="0" fontId="71" fillId="35" borderId="12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/>
    </xf>
    <xf numFmtId="0" fontId="71" fillId="8" borderId="12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71" fillId="34" borderId="12" xfId="0" applyFont="1" applyFill="1" applyBorder="1" applyAlignment="1">
      <alignment/>
    </xf>
    <xf numFmtId="0" fontId="71" fillId="34" borderId="13" xfId="0" applyFont="1" applyFill="1" applyBorder="1" applyAlignment="1">
      <alignment/>
    </xf>
    <xf numFmtId="0" fontId="71" fillId="34" borderId="14" xfId="0" applyFont="1" applyFill="1" applyBorder="1" applyAlignment="1">
      <alignment/>
    </xf>
    <xf numFmtId="0" fontId="71" fillId="34" borderId="10" xfId="0" applyFont="1" applyFill="1" applyBorder="1" applyAlignment="1">
      <alignment/>
    </xf>
    <xf numFmtId="0" fontId="71" fillId="0" borderId="11" xfId="0" applyFont="1" applyBorder="1" applyAlignment="1">
      <alignment horizontal="right"/>
    </xf>
    <xf numFmtId="0" fontId="71" fillId="34" borderId="13" xfId="0" applyFont="1" applyFill="1" applyBorder="1" applyAlignment="1">
      <alignment horizontal="right"/>
    </xf>
    <xf numFmtId="0" fontId="74" fillId="8" borderId="10" xfId="0" applyFont="1" applyFill="1" applyBorder="1" applyAlignment="1">
      <alignment/>
    </xf>
    <xf numFmtId="0" fontId="74" fillId="8" borderId="32" xfId="0" applyFont="1" applyFill="1" applyBorder="1" applyAlignment="1">
      <alignment/>
    </xf>
    <xf numFmtId="0" fontId="71" fillId="0" borderId="49" xfId="0" applyFont="1" applyBorder="1" applyAlignment="1">
      <alignment/>
    </xf>
    <xf numFmtId="0" fontId="71" fillId="0" borderId="33" xfId="0" applyFont="1" applyBorder="1" applyAlignment="1">
      <alignment/>
    </xf>
    <xf numFmtId="0" fontId="71" fillId="0" borderId="59" xfId="0" applyFont="1" applyBorder="1" applyAlignment="1">
      <alignment/>
    </xf>
    <xf numFmtId="0" fontId="71" fillId="0" borderId="32" xfId="0" applyFont="1" applyBorder="1" applyAlignment="1">
      <alignment/>
    </xf>
    <xf numFmtId="0" fontId="71" fillId="0" borderId="20" xfId="0" applyFont="1" applyBorder="1" applyAlignment="1">
      <alignment/>
    </xf>
    <xf numFmtId="0" fontId="73" fillId="35" borderId="36" xfId="0" applyFont="1" applyFill="1" applyBorder="1" applyAlignment="1">
      <alignment horizontal="right"/>
    </xf>
    <xf numFmtId="0" fontId="73" fillId="0" borderId="20" xfId="0" applyFont="1" applyBorder="1" applyAlignment="1">
      <alignment/>
    </xf>
    <xf numFmtId="0" fontId="73" fillId="0" borderId="39" xfId="0" applyFont="1" applyBorder="1" applyAlignment="1">
      <alignment/>
    </xf>
    <xf numFmtId="0" fontId="73" fillId="0" borderId="58" xfId="0" applyFont="1" applyBorder="1" applyAlignment="1">
      <alignment/>
    </xf>
    <xf numFmtId="0" fontId="73" fillId="0" borderId="36" xfId="0" applyFont="1" applyBorder="1" applyAlignment="1">
      <alignment/>
    </xf>
    <xf numFmtId="0" fontId="73" fillId="0" borderId="37" xfId="0" applyFont="1" applyBorder="1" applyAlignment="1">
      <alignment horizontal="right"/>
    </xf>
    <xf numFmtId="0" fontId="71" fillId="0" borderId="52" xfId="0" applyFont="1" applyBorder="1" applyAlignment="1">
      <alignment horizontal="right"/>
    </xf>
    <xf numFmtId="0" fontId="71" fillId="0" borderId="0" xfId="0" applyFont="1" applyAlignment="1">
      <alignment horizontal="left"/>
    </xf>
    <xf numFmtId="0" fontId="73" fillId="0" borderId="37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79" fillId="39" borderId="0" xfId="0" applyFont="1" applyFill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right"/>
    </xf>
    <xf numFmtId="0" fontId="77" fillId="0" borderId="15" xfId="0" applyFont="1" applyBorder="1" applyAlignment="1">
      <alignment/>
    </xf>
    <xf numFmtId="0" fontId="71" fillId="0" borderId="11" xfId="0" applyFont="1" applyBorder="1" applyAlignment="1">
      <alignment horizontal="center"/>
    </xf>
    <xf numFmtId="0" fontId="96" fillId="0" borderId="11" xfId="0" applyFont="1" applyBorder="1" applyAlignment="1">
      <alignment horizontal="center"/>
    </xf>
    <xf numFmtId="0" fontId="86" fillId="0" borderId="15" xfId="0" applyFont="1" applyBorder="1" applyAlignment="1">
      <alignment/>
    </xf>
    <xf numFmtId="0" fontId="71" fillId="0" borderId="10" xfId="0" applyFont="1" applyBorder="1" applyAlignment="1">
      <alignment horizontal="left" vertical="center"/>
    </xf>
    <xf numFmtId="0" fontId="71" fillId="0" borderId="12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/>
    </xf>
    <xf numFmtId="0" fontId="71" fillId="0" borderId="17" xfId="0" applyFont="1" applyBorder="1" applyAlignment="1">
      <alignment horizontal="left" vertical="center"/>
    </xf>
    <xf numFmtId="0" fontId="71" fillId="0" borderId="12" xfId="0" applyFont="1" applyBorder="1" applyAlignment="1">
      <alignment horizontal="left" vertical="center"/>
    </xf>
    <xf numFmtId="0" fontId="71" fillId="0" borderId="42" xfId="0" applyFont="1" applyBorder="1" applyAlignment="1">
      <alignment horizontal="left" vertical="center"/>
    </xf>
    <xf numFmtId="0" fontId="73" fillId="0" borderId="30" xfId="0" applyFont="1" applyBorder="1" applyAlignment="1">
      <alignment horizontal="left" vertical="center"/>
    </xf>
    <xf numFmtId="0" fontId="73" fillId="0" borderId="46" xfId="0" applyFont="1" applyBorder="1" applyAlignment="1">
      <alignment horizontal="left" vertical="center"/>
    </xf>
    <xf numFmtId="0" fontId="6" fillId="35" borderId="30" xfId="0" applyFont="1" applyFill="1" applyBorder="1" applyAlignment="1">
      <alignment horizontal="left" vertical="center"/>
    </xf>
    <xf numFmtId="0" fontId="86" fillId="34" borderId="15" xfId="0" applyFont="1" applyFill="1" applyBorder="1" applyAlignment="1">
      <alignment/>
    </xf>
    <xf numFmtId="0" fontId="86" fillId="0" borderId="60" xfId="0" applyFont="1" applyBorder="1" applyAlignment="1">
      <alignment/>
    </xf>
    <xf numFmtId="0" fontId="86" fillId="0" borderId="15" xfId="0" applyFont="1" applyBorder="1" applyAlignment="1">
      <alignment horizontal="left" wrapText="1"/>
    </xf>
    <xf numFmtId="0" fontId="77" fillId="34" borderId="15" xfId="0" applyFont="1" applyFill="1" applyBorder="1" applyAlignment="1">
      <alignment/>
    </xf>
    <xf numFmtId="0" fontId="77" fillId="34" borderId="15" xfId="0" applyFont="1" applyFill="1" applyBorder="1" applyAlignment="1">
      <alignment wrapText="1"/>
    </xf>
    <xf numFmtId="0" fontId="71" fillId="0" borderId="16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73" fillId="0" borderId="30" xfId="0" applyFont="1" applyBorder="1" applyAlignment="1" quotePrefix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93" fillId="0" borderId="0" xfId="0" applyFont="1" applyAlignment="1">
      <alignment/>
    </xf>
    <xf numFmtId="0" fontId="75" fillId="0" borderId="0" xfId="0" applyFont="1" applyAlignment="1">
      <alignment horizontal="left"/>
    </xf>
    <xf numFmtId="0" fontId="76" fillId="0" borderId="0" xfId="0" applyFont="1" applyAlignment="1">
      <alignment/>
    </xf>
    <xf numFmtId="0" fontId="74" fillId="0" borderId="43" xfId="0" applyFont="1" applyBorder="1" applyAlignment="1">
      <alignment/>
    </xf>
    <xf numFmtId="0" fontId="94" fillId="0" borderId="43" xfId="0" applyFont="1" applyBorder="1" applyAlignment="1">
      <alignment/>
    </xf>
    <xf numFmtId="0" fontId="74" fillId="0" borderId="52" xfId="0" applyFont="1" applyBorder="1" applyAlignment="1">
      <alignment/>
    </xf>
    <xf numFmtId="0" fontId="74" fillId="0" borderId="0" xfId="0" applyFont="1" applyAlignment="1">
      <alignment/>
    </xf>
    <xf numFmtId="0" fontId="72" fillId="0" borderId="43" xfId="0" applyFont="1" applyBorder="1" applyAlignment="1">
      <alignment horizontal="center"/>
    </xf>
    <xf numFmtId="0" fontId="96" fillId="0" borderId="0" xfId="0" applyFont="1" applyAlignment="1">
      <alignment/>
    </xf>
    <xf numFmtId="0" fontId="5" fillId="35" borderId="10" xfId="0" applyFont="1" applyFill="1" applyBorder="1" applyAlignment="1">
      <alignment horizontal="left" vertical="center"/>
    </xf>
    <xf numFmtId="0" fontId="97" fillId="0" borderId="0" xfId="0" applyFont="1" applyAlignment="1">
      <alignment horizontal="left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95" fillId="0" borderId="0" xfId="0" applyFont="1" applyAlignment="1">
      <alignment/>
    </xf>
    <xf numFmtId="0" fontId="6" fillId="35" borderId="37" xfId="0" applyFont="1" applyFill="1" applyBorder="1" applyAlignment="1">
      <alignment/>
    </xf>
    <xf numFmtId="0" fontId="71" fillId="8" borderId="12" xfId="0" applyFont="1" applyFill="1" applyBorder="1" applyAlignment="1">
      <alignment vertical="top"/>
    </xf>
    <xf numFmtId="0" fontId="100" fillId="8" borderId="10" xfId="0" applyFont="1" applyFill="1" applyBorder="1" applyAlignment="1">
      <alignment wrapText="1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 horizontal="left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73" fillId="0" borderId="44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61" xfId="0" applyFont="1" applyBorder="1" applyAlignment="1">
      <alignment horizontal="center" vertical="center"/>
    </xf>
    <xf numFmtId="0" fontId="73" fillId="44" borderId="12" xfId="0" applyFont="1" applyFill="1" applyBorder="1" applyAlignment="1">
      <alignment horizontal="center"/>
    </xf>
    <xf numFmtId="0" fontId="73" fillId="44" borderId="13" xfId="0" applyFont="1" applyFill="1" applyBorder="1" applyAlignment="1">
      <alignment horizontal="center"/>
    </xf>
    <xf numFmtId="0" fontId="73" fillId="44" borderId="14" xfId="0" applyFont="1" applyFill="1" applyBorder="1" applyAlignment="1">
      <alignment horizontal="center"/>
    </xf>
    <xf numFmtId="0" fontId="73" fillId="45" borderId="29" xfId="0" applyFont="1" applyFill="1" applyBorder="1" applyAlignment="1">
      <alignment horizontal="center"/>
    </xf>
    <xf numFmtId="0" fontId="73" fillId="45" borderId="13" xfId="0" applyFont="1" applyFill="1" applyBorder="1" applyAlignment="1">
      <alignment horizontal="center"/>
    </xf>
    <xf numFmtId="0" fontId="73" fillId="45" borderId="10" xfId="0" applyFont="1" applyFill="1" applyBorder="1" applyAlignment="1">
      <alignment horizontal="center"/>
    </xf>
    <xf numFmtId="0" fontId="72" fillId="0" borderId="38" xfId="0" applyFont="1" applyBorder="1" applyAlignment="1">
      <alignment horizontal="right"/>
    </xf>
    <xf numFmtId="0" fontId="72" fillId="0" borderId="52" xfId="0" applyFont="1" applyBorder="1" applyAlignment="1">
      <alignment horizontal="right"/>
    </xf>
    <xf numFmtId="0" fontId="73" fillId="0" borderId="62" xfId="0" applyFont="1" applyBorder="1" applyAlignment="1">
      <alignment horizontal="center" vertical="distributed" wrapText="1"/>
    </xf>
    <xf numFmtId="0" fontId="73" fillId="0" borderId="54" xfId="0" applyFont="1" applyBorder="1" applyAlignment="1">
      <alignment horizontal="center" vertical="distributed" wrapText="1"/>
    </xf>
    <xf numFmtId="0" fontId="73" fillId="0" borderId="63" xfId="0" applyFont="1" applyBorder="1" applyAlignment="1">
      <alignment horizontal="center" vertical="distributed" wrapText="1"/>
    </xf>
    <xf numFmtId="0" fontId="73" fillId="0" borderId="55" xfId="0" applyFont="1" applyBorder="1" applyAlignment="1">
      <alignment horizontal="center" vertical="distributed" wrapText="1"/>
    </xf>
    <xf numFmtId="0" fontId="73" fillId="0" borderId="64" xfId="0" applyFont="1" applyBorder="1" applyAlignment="1">
      <alignment horizontal="center" vertical="distributed" wrapText="1"/>
    </xf>
    <xf numFmtId="0" fontId="73" fillId="0" borderId="56" xfId="0" applyFont="1" applyBorder="1" applyAlignment="1">
      <alignment horizontal="center" vertical="distributed" wrapText="1"/>
    </xf>
    <xf numFmtId="0" fontId="73" fillId="0" borderId="44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73" fillId="46" borderId="65" xfId="0" applyFont="1" applyFill="1" applyBorder="1" applyAlignment="1">
      <alignment horizontal="center"/>
    </xf>
    <xf numFmtId="0" fontId="73" fillId="46" borderId="26" xfId="0" applyFont="1" applyFill="1" applyBorder="1" applyAlignment="1">
      <alignment horizontal="center"/>
    </xf>
    <xf numFmtId="0" fontId="73" fillId="46" borderId="66" xfId="0" applyFont="1" applyFill="1" applyBorder="1" applyAlignment="1">
      <alignment horizontal="center"/>
    </xf>
    <xf numFmtId="0" fontId="73" fillId="0" borderId="28" xfId="0" applyFont="1" applyBorder="1" applyAlignment="1">
      <alignment vertical="distributed" wrapText="1"/>
    </xf>
    <xf numFmtId="0" fontId="73" fillId="0" borderId="15" xfId="0" applyFont="1" applyBorder="1" applyAlignment="1">
      <alignment vertical="distributed" wrapText="1"/>
    </xf>
    <xf numFmtId="0" fontId="73" fillId="0" borderId="45" xfId="0" applyFont="1" applyBorder="1" applyAlignment="1">
      <alignment vertical="distributed" wrapText="1"/>
    </xf>
    <xf numFmtId="0" fontId="71" fillId="35" borderId="49" xfId="0" applyFont="1" applyFill="1" applyBorder="1" applyAlignment="1">
      <alignment horizontal="center"/>
    </xf>
    <xf numFmtId="0" fontId="71" fillId="35" borderId="67" xfId="0" applyFont="1" applyFill="1" applyBorder="1" applyAlignment="1">
      <alignment horizontal="center"/>
    </xf>
    <xf numFmtId="0" fontId="73" fillId="0" borderId="28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45" xfId="0" applyFont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1" fillId="0" borderId="49" xfId="0" applyFont="1" applyBorder="1" applyAlignment="1">
      <alignment horizontal="center"/>
    </xf>
    <xf numFmtId="0" fontId="71" fillId="0" borderId="67" xfId="0" applyFont="1" applyBorder="1" applyAlignment="1">
      <alignment horizontal="center"/>
    </xf>
    <xf numFmtId="0" fontId="73" fillId="0" borderId="53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50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75" fillId="47" borderId="68" xfId="0" applyFont="1" applyFill="1" applyBorder="1" applyAlignment="1">
      <alignment horizontal="center"/>
    </xf>
    <xf numFmtId="0" fontId="75" fillId="47" borderId="69" xfId="0" applyFont="1" applyFill="1" applyBorder="1" applyAlignment="1">
      <alignment horizontal="center"/>
    </xf>
    <xf numFmtId="0" fontId="71" fillId="47" borderId="69" xfId="0" applyFont="1" applyFill="1" applyBorder="1" applyAlignment="1">
      <alignment horizontal="center"/>
    </xf>
    <xf numFmtId="0" fontId="71" fillId="47" borderId="44" xfId="0" applyFont="1" applyFill="1" applyBorder="1" applyAlignment="1">
      <alignment horizontal="center"/>
    </xf>
    <xf numFmtId="0" fontId="75" fillId="0" borderId="53" xfId="0" applyFont="1" applyBorder="1" applyAlignment="1">
      <alignment horizontal="center" vertical="distributed"/>
    </xf>
    <xf numFmtId="0" fontId="71" fillId="0" borderId="34" xfId="0" applyFont="1" applyBorder="1" applyAlignment="1">
      <alignment horizontal="center" vertical="distributed"/>
    </xf>
    <xf numFmtId="0" fontId="71" fillId="0" borderId="50" xfId="0" applyFont="1" applyBorder="1" applyAlignment="1">
      <alignment horizontal="center" vertical="distributed"/>
    </xf>
    <xf numFmtId="0" fontId="80" fillId="3" borderId="0" xfId="0" applyFont="1" applyFill="1" applyAlignment="1">
      <alignment/>
    </xf>
    <xf numFmtId="0" fontId="0" fillId="35" borderId="0" xfId="0" applyFill="1" applyAlignment="1">
      <alignment/>
    </xf>
    <xf numFmtId="0" fontId="71" fillId="35" borderId="49" xfId="0" applyFont="1" applyFill="1" applyBorder="1" applyAlignment="1">
      <alignment vertical="top"/>
    </xf>
    <xf numFmtId="0" fontId="71" fillId="35" borderId="67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80" fillId="0" borderId="0" xfId="0" applyFont="1" applyAlignment="1">
      <alignment horizontal="right"/>
    </xf>
    <xf numFmtId="0" fontId="98" fillId="0" borderId="53" xfId="0" applyFont="1" applyBorder="1" applyAlignment="1">
      <alignment horizontal="center" vertical="center" wrapText="1"/>
    </xf>
    <xf numFmtId="0" fontId="108" fillId="0" borderId="34" xfId="0" applyFont="1" applyBorder="1" applyAlignment="1">
      <alignment horizontal="center" vertical="center" wrapText="1"/>
    </xf>
    <xf numFmtId="0" fontId="108" fillId="0" borderId="50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5" fillId="48" borderId="42" xfId="0" applyFont="1" applyFill="1" applyBorder="1" applyAlignment="1">
      <alignment horizontal="center"/>
    </xf>
    <xf numFmtId="0" fontId="71" fillId="48" borderId="41" xfId="0" applyFont="1" applyFill="1" applyBorder="1" applyAlignment="1">
      <alignment/>
    </xf>
    <xf numFmtId="0" fontId="75" fillId="49" borderId="42" xfId="0" applyFont="1" applyFill="1" applyBorder="1" applyAlignment="1">
      <alignment horizontal="center"/>
    </xf>
    <xf numFmtId="0" fontId="71" fillId="49" borderId="41" xfId="0" applyFont="1" applyFill="1" applyBorder="1" applyAlignment="1">
      <alignment horizontal="center"/>
    </xf>
    <xf numFmtId="0" fontId="71" fillId="49" borderId="30" xfId="0" applyFont="1" applyFill="1" applyBorder="1" applyAlignment="1">
      <alignment horizontal="center"/>
    </xf>
    <xf numFmtId="0" fontId="75" fillId="0" borderId="62" xfId="0" applyFont="1" applyBorder="1" applyAlignment="1">
      <alignment horizontal="center" vertical="distributed"/>
    </xf>
    <xf numFmtId="0" fontId="71" fillId="0" borderId="54" xfId="0" applyFont="1" applyBorder="1" applyAlignment="1">
      <alignment horizontal="center" vertical="distributed"/>
    </xf>
    <xf numFmtId="0" fontId="71" fillId="0" borderId="63" xfId="0" applyFont="1" applyBorder="1" applyAlignment="1">
      <alignment horizontal="center" vertical="distributed"/>
    </xf>
    <xf numFmtId="0" fontId="71" fillId="0" borderId="55" xfId="0" applyFont="1" applyBorder="1" applyAlignment="1">
      <alignment horizontal="center" vertical="distributed"/>
    </xf>
    <xf numFmtId="0" fontId="71" fillId="0" borderId="64" xfId="0" applyFont="1" applyBorder="1" applyAlignment="1">
      <alignment horizontal="center" vertical="distributed"/>
    </xf>
    <xf numFmtId="0" fontId="71" fillId="0" borderId="56" xfId="0" applyFont="1" applyBorder="1" applyAlignment="1">
      <alignment horizontal="center" vertical="distributed"/>
    </xf>
    <xf numFmtId="0" fontId="82" fillId="37" borderId="0" xfId="0" applyFont="1" applyFill="1" applyAlignment="1">
      <alignment/>
    </xf>
    <xf numFmtId="0" fontId="71" fillId="0" borderId="49" xfId="0" applyFont="1" applyBorder="1" applyAlignment="1">
      <alignment horizontal="center" vertical="center"/>
    </xf>
    <xf numFmtId="0" fontId="71" fillId="0" borderId="67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/>
    </xf>
    <xf numFmtId="0" fontId="73" fillId="44" borderId="37" xfId="0" applyFont="1" applyFill="1" applyBorder="1" applyAlignment="1">
      <alignment horizontal="center"/>
    </xf>
    <xf numFmtId="0" fontId="73" fillId="45" borderId="37" xfId="0" applyFont="1" applyFill="1" applyBorder="1" applyAlignment="1">
      <alignment horizontal="center"/>
    </xf>
    <xf numFmtId="0" fontId="73" fillId="3" borderId="0" xfId="0" applyFont="1" applyFill="1" applyAlignment="1">
      <alignment/>
    </xf>
    <xf numFmtId="0" fontId="73" fillId="37" borderId="0" xfId="0" applyFont="1" applyFill="1" applyAlignment="1">
      <alignment/>
    </xf>
    <xf numFmtId="0" fontId="71" fillId="50" borderId="0" xfId="0" applyFont="1" applyFill="1" applyAlignment="1">
      <alignment/>
    </xf>
    <xf numFmtId="0" fontId="73" fillId="46" borderId="37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C4BD97"/>
      <rgbColor rgb="003366FF"/>
      <rgbColor rgb="0033CCCC"/>
      <rgbColor rgb="009BBB59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80" zoomScaleSheetLayoutView="80" zoomScalePageLayoutView="0" workbookViewId="0" topLeftCell="A1">
      <selection activeCell="J47" sqref="J47"/>
    </sheetView>
  </sheetViews>
  <sheetFormatPr defaultColWidth="8.796875" defaultRowHeight="14.25"/>
  <cols>
    <col min="1" max="1" width="3.3984375" style="1" customWidth="1"/>
    <col min="2" max="2" width="39.8984375" style="1" customWidth="1"/>
    <col min="3" max="8" width="9" style="1" customWidth="1"/>
    <col min="9" max="9" width="9.3984375" style="1" customWidth="1"/>
    <col min="10" max="10" width="18.59765625" style="1" customWidth="1"/>
    <col min="11" max="11" width="8.69921875" style="1" customWidth="1"/>
    <col min="12" max="12" width="16.3984375" style="1" customWidth="1"/>
    <col min="13" max="13" width="4.19921875" style="1" customWidth="1"/>
    <col min="14" max="16384" width="9" style="1" customWidth="1"/>
  </cols>
  <sheetData>
    <row r="1" spans="1:19" ht="14.25" customHeight="1">
      <c r="A1" s="236" t="s">
        <v>85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ht="14.25" customHeight="1">
      <c r="A2" s="237" t="s">
        <v>163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s="409" customFormat="1" ht="17.25" customHeight="1">
      <c r="A3" s="405" t="s">
        <v>212</v>
      </c>
      <c r="B3" s="406"/>
      <c r="C3" s="406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8"/>
      <c r="O3" s="408"/>
      <c r="P3" s="408"/>
      <c r="Q3" s="408"/>
      <c r="R3" s="408"/>
      <c r="S3" s="408"/>
    </row>
    <row r="4" spans="1:19" s="97" customFormat="1" ht="16.5" customHeight="1">
      <c r="A4" s="276" t="s">
        <v>50</v>
      </c>
      <c r="B4" s="276"/>
      <c r="C4" s="276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</row>
    <row r="5" spans="1:19" ht="1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</row>
    <row r="6" spans="1:19" ht="14.25" customHeight="1" thickBot="1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</row>
    <row r="7" spans="1:19" ht="14.25" customHeight="1">
      <c r="A7" s="421" t="s">
        <v>1</v>
      </c>
      <c r="B7" s="422"/>
      <c r="C7" s="427" t="s">
        <v>2</v>
      </c>
      <c r="D7" s="430" t="s">
        <v>3</v>
      </c>
      <c r="E7" s="431"/>
      <c r="F7" s="431"/>
      <c r="G7" s="431"/>
      <c r="H7" s="431"/>
      <c r="I7" s="432"/>
      <c r="J7" s="433" t="s">
        <v>4</v>
      </c>
      <c r="K7" s="438" t="s">
        <v>5</v>
      </c>
      <c r="L7" s="410" t="s">
        <v>6</v>
      </c>
      <c r="M7" s="239"/>
      <c r="N7" s="239"/>
      <c r="O7" s="239"/>
      <c r="P7" s="239"/>
      <c r="Q7" s="239"/>
      <c r="R7" s="239"/>
      <c r="S7" s="239"/>
    </row>
    <row r="8" spans="1:19" ht="7.5" customHeight="1">
      <c r="A8" s="423"/>
      <c r="B8" s="424"/>
      <c r="C8" s="428"/>
      <c r="D8" s="413" t="s">
        <v>7</v>
      </c>
      <c r="E8" s="414"/>
      <c r="F8" s="415"/>
      <c r="G8" s="416" t="s">
        <v>8</v>
      </c>
      <c r="H8" s="417"/>
      <c r="I8" s="418"/>
      <c r="J8" s="434"/>
      <c r="K8" s="439"/>
      <c r="L8" s="411"/>
      <c r="M8" s="239"/>
      <c r="N8" s="239"/>
      <c r="O8" s="239"/>
      <c r="P8" s="239"/>
      <c r="Q8" s="239"/>
      <c r="R8" s="239"/>
      <c r="S8" s="239"/>
    </row>
    <row r="9" spans="1:19" ht="15" customHeight="1" thickBot="1">
      <c r="A9" s="425"/>
      <c r="B9" s="426"/>
      <c r="C9" s="429"/>
      <c r="D9" s="240" t="s">
        <v>9</v>
      </c>
      <c r="E9" s="241" t="s">
        <v>10</v>
      </c>
      <c r="F9" s="242" t="s">
        <v>11</v>
      </c>
      <c r="G9" s="243" t="s">
        <v>9</v>
      </c>
      <c r="H9" s="241" t="s">
        <v>10</v>
      </c>
      <c r="I9" s="244" t="s">
        <v>11</v>
      </c>
      <c r="J9" s="435"/>
      <c r="K9" s="440"/>
      <c r="L9" s="412"/>
      <c r="M9" s="239"/>
      <c r="N9" s="239"/>
      <c r="O9" s="239"/>
      <c r="P9" s="239"/>
      <c r="Q9" s="239"/>
      <c r="R9" s="239"/>
      <c r="S9" s="239"/>
    </row>
    <row r="10" spans="1:19" ht="15" customHeight="1">
      <c r="A10" s="282" t="s">
        <v>40</v>
      </c>
      <c r="B10" s="283" t="s">
        <v>21</v>
      </c>
      <c r="C10" s="246">
        <v>240</v>
      </c>
      <c r="D10" s="247"/>
      <c r="E10" s="248">
        <v>120</v>
      </c>
      <c r="F10" s="249">
        <v>7</v>
      </c>
      <c r="G10" s="247"/>
      <c r="H10" s="248">
        <v>120</v>
      </c>
      <c r="I10" s="245">
        <v>9</v>
      </c>
      <c r="J10" s="281" t="s">
        <v>194</v>
      </c>
      <c r="K10" s="279">
        <v>16</v>
      </c>
      <c r="L10" s="290" t="s">
        <v>126</v>
      </c>
      <c r="M10" s="239"/>
      <c r="N10" s="239"/>
      <c r="O10" s="239"/>
      <c r="P10" s="239"/>
      <c r="Q10" s="239"/>
      <c r="R10" s="239"/>
      <c r="S10" s="239"/>
    </row>
    <row r="11" spans="1:19" ht="15.75" customHeight="1">
      <c r="A11" s="284" t="s">
        <v>41</v>
      </c>
      <c r="B11" s="283" t="s">
        <v>17</v>
      </c>
      <c r="C11" s="246">
        <v>45</v>
      </c>
      <c r="D11" s="247"/>
      <c r="E11" s="248">
        <v>15</v>
      </c>
      <c r="F11" s="249">
        <v>1</v>
      </c>
      <c r="G11" s="247">
        <v>15</v>
      </c>
      <c r="H11" s="248">
        <v>15</v>
      </c>
      <c r="I11" s="245">
        <v>3</v>
      </c>
      <c r="J11" s="281" t="s">
        <v>194</v>
      </c>
      <c r="K11" s="279">
        <v>4</v>
      </c>
      <c r="L11" s="290" t="s">
        <v>127</v>
      </c>
      <c r="M11" s="239"/>
      <c r="N11" s="239"/>
      <c r="O11" s="239"/>
      <c r="P11" s="239"/>
      <c r="Q11" s="239"/>
      <c r="R11" s="239"/>
      <c r="S11" s="239"/>
    </row>
    <row r="12" spans="1:19" s="24" customFormat="1" ht="15.75" customHeight="1">
      <c r="A12" s="285" t="s">
        <v>120</v>
      </c>
      <c r="B12" s="286" t="s">
        <v>13</v>
      </c>
      <c r="C12" s="246">
        <v>45</v>
      </c>
      <c r="D12" s="250">
        <v>15</v>
      </c>
      <c r="E12" s="252">
        <v>15</v>
      </c>
      <c r="F12" s="253">
        <v>2</v>
      </c>
      <c r="G12" s="250"/>
      <c r="H12" s="252">
        <v>15</v>
      </c>
      <c r="I12" s="251">
        <v>1</v>
      </c>
      <c r="J12" s="281" t="s">
        <v>194</v>
      </c>
      <c r="K12" s="279">
        <v>3</v>
      </c>
      <c r="L12" s="291" t="s">
        <v>128</v>
      </c>
      <c r="M12" s="236"/>
      <c r="N12" s="236"/>
      <c r="O12" s="236"/>
      <c r="P12" s="236"/>
      <c r="Q12" s="236"/>
      <c r="R12" s="236"/>
      <c r="S12" s="236"/>
    </row>
    <row r="13" spans="1:19" s="24" customFormat="1" ht="15.75" customHeight="1">
      <c r="A13" s="287" t="s">
        <v>121</v>
      </c>
      <c r="B13" s="283" t="s">
        <v>15</v>
      </c>
      <c r="C13" s="246">
        <v>30</v>
      </c>
      <c r="D13" s="247"/>
      <c r="E13" s="248">
        <v>30</v>
      </c>
      <c r="F13" s="249">
        <v>1</v>
      </c>
      <c r="G13" s="247"/>
      <c r="H13" s="248"/>
      <c r="I13" s="245"/>
      <c r="J13" s="280" t="s">
        <v>175</v>
      </c>
      <c r="K13" s="279">
        <v>1</v>
      </c>
      <c r="L13" s="290" t="s">
        <v>173</v>
      </c>
      <c r="M13" s="236"/>
      <c r="N13" s="236"/>
      <c r="O13" s="236"/>
      <c r="P13" s="236"/>
      <c r="Q13" s="236"/>
      <c r="R13" s="236"/>
      <c r="S13" s="236"/>
    </row>
    <row r="14" spans="1:19" s="24" customFormat="1" ht="13.5" customHeight="1">
      <c r="A14" s="287" t="s">
        <v>122</v>
      </c>
      <c r="B14" s="283" t="s">
        <v>19</v>
      </c>
      <c r="C14" s="246">
        <v>15</v>
      </c>
      <c r="D14" s="247"/>
      <c r="E14" s="248"/>
      <c r="F14" s="249"/>
      <c r="G14" s="247"/>
      <c r="H14" s="248">
        <v>15</v>
      </c>
      <c r="I14" s="245">
        <v>1</v>
      </c>
      <c r="J14" s="280" t="s">
        <v>175</v>
      </c>
      <c r="K14" s="279">
        <v>1</v>
      </c>
      <c r="L14" s="290" t="s">
        <v>129</v>
      </c>
      <c r="M14" s="236"/>
      <c r="N14" s="236"/>
      <c r="O14" s="236"/>
      <c r="P14" s="236"/>
      <c r="Q14" s="236"/>
      <c r="R14" s="236"/>
      <c r="S14" s="236"/>
    </row>
    <row r="15" spans="1:19" s="24" customFormat="1" ht="15" customHeight="1">
      <c r="A15" s="288" t="s">
        <v>101</v>
      </c>
      <c r="B15" s="283" t="s">
        <v>102</v>
      </c>
      <c r="C15" s="246">
        <v>15</v>
      </c>
      <c r="D15" s="245"/>
      <c r="E15" s="245">
        <v>15</v>
      </c>
      <c r="F15" s="245">
        <v>1</v>
      </c>
      <c r="G15" s="247"/>
      <c r="H15" s="245"/>
      <c r="I15" s="245"/>
      <c r="J15" s="280" t="s">
        <v>175</v>
      </c>
      <c r="K15" s="279">
        <v>1</v>
      </c>
      <c r="L15" s="290" t="s">
        <v>103</v>
      </c>
      <c r="M15" s="236"/>
      <c r="N15" s="236"/>
      <c r="O15" s="236"/>
      <c r="P15" s="236"/>
      <c r="Q15" s="236"/>
      <c r="R15" s="236"/>
      <c r="S15" s="236"/>
    </row>
    <row r="16" spans="1:19" s="24" customFormat="1" ht="14.25" customHeight="1">
      <c r="A16" s="287" t="s">
        <v>104</v>
      </c>
      <c r="B16" s="283" t="s">
        <v>23</v>
      </c>
      <c r="C16" s="246">
        <v>30</v>
      </c>
      <c r="D16" s="247">
        <v>30</v>
      </c>
      <c r="E16" s="248"/>
      <c r="F16" s="249">
        <v>2</v>
      </c>
      <c r="G16" s="247"/>
      <c r="H16" s="248"/>
      <c r="I16" s="245"/>
      <c r="J16" s="278" t="s">
        <v>119</v>
      </c>
      <c r="K16" s="279">
        <v>2</v>
      </c>
      <c r="L16" s="292" t="s">
        <v>130</v>
      </c>
      <c r="M16" s="236"/>
      <c r="N16" s="236"/>
      <c r="O16" s="236"/>
      <c r="P16" s="236"/>
      <c r="Q16" s="236"/>
      <c r="R16" s="236"/>
      <c r="S16" s="236"/>
    </row>
    <row r="17" spans="1:19" s="24" customFormat="1" ht="14.25" customHeight="1">
      <c r="A17" s="287" t="s">
        <v>70</v>
      </c>
      <c r="B17" s="283" t="s">
        <v>28</v>
      </c>
      <c r="C17" s="246">
        <v>60</v>
      </c>
      <c r="D17" s="247"/>
      <c r="E17" s="248">
        <v>30</v>
      </c>
      <c r="F17" s="306">
        <v>0</v>
      </c>
      <c r="G17" s="307"/>
      <c r="H17" s="265">
        <v>30</v>
      </c>
      <c r="I17" s="308">
        <v>0</v>
      </c>
      <c r="J17" s="200" t="s">
        <v>175</v>
      </c>
      <c r="K17" s="309">
        <v>0</v>
      </c>
      <c r="L17" s="293" t="s">
        <v>39</v>
      </c>
      <c r="M17" s="159"/>
      <c r="N17" s="159"/>
      <c r="O17" s="159"/>
      <c r="P17" s="159"/>
      <c r="Q17" s="159"/>
      <c r="R17" s="159"/>
      <c r="S17" s="159"/>
    </row>
    <row r="18" spans="1:19" s="24" customFormat="1" ht="14.25" customHeight="1">
      <c r="A18" s="287" t="s">
        <v>71</v>
      </c>
      <c r="B18" s="283" t="s">
        <v>31</v>
      </c>
      <c r="C18" s="246">
        <v>45</v>
      </c>
      <c r="D18" s="247">
        <v>30</v>
      </c>
      <c r="E18" s="248"/>
      <c r="F18" s="249">
        <v>1</v>
      </c>
      <c r="G18" s="247"/>
      <c r="H18" s="265">
        <v>15</v>
      </c>
      <c r="I18" s="245">
        <v>1</v>
      </c>
      <c r="J18" s="280" t="s">
        <v>175</v>
      </c>
      <c r="K18" s="279">
        <v>2</v>
      </c>
      <c r="L18" s="292" t="s">
        <v>131</v>
      </c>
      <c r="M18" s="159"/>
      <c r="N18" s="159"/>
      <c r="O18" s="159"/>
      <c r="P18" s="159"/>
      <c r="Q18" s="159"/>
      <c r="R18" s="159"/>
      <c r="S18" s="159"/>
    </row>
    <row r="19" spans="1:19" s="24" customFormat="1" ht="14.25" customHeight="1">
      <c r="A19" s="287" t="s">
        <v>72</v>
      </c>
      <c r="B19" s="283" t="s">
        <v>26</v>
      </c>
      <c r="C19" s="246">
        <v>30</v>
      </c>
      <c r="D19" s="247">
        <v>30</v>
      </c>
      <c r="E19" s="248"/>
      <c r="F19" s="249">
        <v>1</v>
      </c>
      <c r="G19" s="247"/>
      <c r="H19" s="265"/>
      <c r="I19" s="245"/>
      <c r="J19" s="280" t="s">
        <v>175</v>
      </c>
      <c r="K19" s="279">
        <v>1</v>
      </c>
      <c r="L19" s="292" t="s">
        <v>132</v>
      </c>
      <c r="M19" s="159"/>
      <c r="N19" s="159"/>
      <c r="O19" s="159"/>
      <c r="P19" s="159"/>
      <c r="Q19" s="159"/>
      <c r="R19" s="159"/>
      <c r="S19" s="159"/>
    </row>
    <row r="20" spans="1:19" s="24" customFormat="1" ht="14.25" customHeight="1">
      <c r="A20" s="287" t="s">
        <v>74</v>
      </c>
      <c r="B20" s="283" t="s">
        <v>25</v>
      </c>
      <c r="C20" s="246">
        <v>30</v>
      </c>
      <c r="D20" s="247"/>
      <c r="E20" s="248">
        <v>30</v>
      </c>
      <c r="F20" s="249">
        <v>1</v>
      </c>
      <c r="G20" s="247"/>
      <c r="H20" s="248"/>
      <c r="I20" s="245"/>
      <c r="J20" s="280" t="s">
        <v>175</v>
      </c>
      <c r="K20" s="279">
        <v>1</v>
      </c>
      <c r="L20" s="292" t="s">
        <v>133</v>
      </c>
      <c r="M20" s="159"/>
      <c r="N20" s="159"/>
      <c r="O20" s="159"/>
      <c r="P20" s="159"/>
      <c r="Q20" s="159"/>
      <c r="R20" s="159"/>
      <c r="S20" s="159"/>
    </row>
    <row r="21" spans="1:19" s="24" customFormat="1" ht="14.25" customHeight="1">
      <c r="A21" s="287" t="s">
        <v>76</v>
      </c>
      <c r="B21" s="302" t="s">
        <v>107</v>
      </c>
      <c r="C21" s="254">
        <v>15</v>
      </c>
      <c r="D21" s="247">
        <v>15</v>
      </c>
      <c r="E21" s="248"/>
      <c r="F21" s="249">
        <v>1</v>
      </c>
      <c r="G21" s="247"/>
      <c r="H21" s="248"/>
      <c r="I21" s="245"/>
      <c r="J21" s="280" t="s">
        <v>175</v>
      </c>
      <c r="K21" s="279">
        <v>1</v>
      </c>
      <c r="L21" s="292" t="s">
        <v>114</v>
      </c>
      <c r="M21" s="159"/>
      <c r="N21" s="159"/>
      <c r="O21" s="159"/>
      <c r="P21" s="159"/>
      <c r="Q21" s="159"/>
      <c r="R21" s="159"/>
      <c r="S21" s="159"/>
    </row>
    <row r="22" spans="1:19" s="24" customFormat="1" ht="14.25" customHeight="1">
      <c r="A22" s="287" t="s">
        <v>86</v>
      </c>
      <c r="B22" s="302" t="s">
        <v>105</v>
      </c>
      <c r="C22" s="254">
        <v>15</v>
      </c>
      <c r="D22" s="247"/>
      <c r="E22" s="248"/>
      <c r="F22" s="249"/>
      <c r="G22" s="247">
        <v>15</v>
      </c>
      <c r="H22" s="248"/>
      <c r="I22" s="245">
        <v>1</v>
      </c>
      <c r="J22" s="280" t="s">
        <v>175</v>
      </c>
      <c r="K22" s="279">
        <v>1</v>
      </c>
      <c r="L22" s="292" t="s">
        <v>113</v>
      </c>
      <c r="M22" s="159"/>
      <c r="N22" s="159"/>
      <c r="O22" s="159"/>
      <c r="P22" s="159"/>
      <c r="Q22" s="159"/>
      <c r="R22" s="159"/>
      <c r="S22" s="159"/>
    </row>
    <row r="23" spans="1:19" s="24" customFormat="1" ht="14.25" customHeight="1">
      <c r="A23" s="289" t="s">
        <v>106</v>
      </c>
      <c r="B23" s="303" t="s">
        <v>181</v>
      </c>
      <c r="C23" s="271" t="s">
        <v>152</v>
      </c>
      <c r="D23" s="247"/>
      <c r="E23" s="265" t="s">
        <v>154</v>
      </c>
      <c r="F23" s="249"/>
      <c r="G23" s="247"/>
      <c r="H23" s="265" t="s">
        <v>154</v>
      </c>
      <c r="I23" s="245">
        <v>1</v>
      </c>
      <c r="J23" s="281" t="s">
        <v>194</v>
      </c>
      <c r="K23" s="279">
        <v>1</v>
      </c>
      <c r="L23" s="292" t="s">
        <v>94</v>
      </c>
      <c r="M23" s="159"/>
      <c r="N23" s="159"/>
      <c r="O23" s="159"/>
      <c r="P23" s="159"/>
      <c r="Q23" s="159"/>
      <c r="R23" s="159"/>
      <c r="S23" s="159"/>
    </row>
    <row r="24" spans="1:19" s="24" customFormat="1" ht="14.25" customHeight="1">
      <c r="A24" s="436"/>
      <c r="B24" s="304" t="s">
        <v>155</v>
      </c>
      <c r="C24" s="254">
        <v>60</v>
      </c>
      <c r="D24" s="247"/>
      <c r="E24" s="265">
        <v>30</v>
      </c>
      <c r="F24" s="249">
        <v>2</v>
      </c>
      <c r="G24" s="247"/>
      <c r="H24" s="265">
        <v>30</v>
      </c>
      <c r="I24" s="245">
        <v>2</v>
      </c>
      <c r="J24" s="280" t="s">
        <v>175</v>
      </c>
      <c r="K24" s="279">
        <v>4</v>
      </c>
      <c r="L24" s="292" t="s">
        <v>144</v>
      </c>
      <c r="M24" s="159"/>
      <c r="N24" s="159"/>
      <c r="O24" s="159"/>
      <c r="P24" s="159"/>
      <c r="Q24" s="159"/>
      <c r="R24" s="159"/>
      <c r="S24" s="159"/>
    </row>
    <row r="25" spans="1:19" s="24" customFormat="1" ht="15.75" customHeight="1">
      <c r="A25" s="437"/>
      <c r="B25" s="304" t="s">
        <v>156</v>
      </c>
      <c r="C25" s="254">
        <v>60</v>
      </c>
      <c r="D25" s="247"/>
      <c r="E25" s="265">
        <v>30</v>
      </c>
      <c r="F25" s="249">
        <v>2</v>
      </c>
      <c r="G25" s="247"/>
      <c r="H25" s="265">
        <v>30</v>
      </c>
      <c r="I25" s="245">
        <v>2</v>
      </c>
      <c r="J25" s="280" t="s">
        <v>175</v>
      </c>
      <c r="K25" s="279">
        <v>4</v>
      </c>
      <c r="L25" s="294" t="s">
        <v>161</v>
      </c>
      <c r="M25" s="159"/>
      <c r="N25" s="159"/>
      <c r="O25" s="159"/>
      <c r="P25" s="159"/>
      <c r="Q25" s="159"/>
      <c r="R25" s="159"/>
      <c r="S25" s="159"/>
    </row>
    <row r="26" spans="1:19" s="24" customFormat="1" ht="14.25" customHeight="1">
      <c r="A26" s="437"/>
      <c r="B26" s="304" t="s">
        <v>157</v>
      </c>
      <c r="C26" s="254">
        <v>60</v>
      </c>
      <c r="D26" s="247"/>
      <c r="E26" s="265">
        <v>30</v>
      </c>
      <c r="F26" s="249">
        <v>1</v>
      </c>
      <c r="G26" s="247"/>
      <c r="H26" s="265">
        <v>30</v>
      </c>
      <c r="I26" s="245">
        <v>1</v>
      </c>
      <c r="J26" s="280" t="s">
        <v>175</v>
      </c>
      <c r="K26" s="279">
        <v>2</v>
      </c>
      <c r="L26" s="294" t="s">
        <v>162</v>
      </c>
      <c r="M26" s="159"/>
      <c r="N26" s="159"/>
      <c r="O26" s="159"/>
      <c r="P26" s="159"/>
      <c r="Q26" s="159"/>
      <c r="R26" s="159"/>
      <c r="S26" s="159"/>
    </row>
    <row r="27" spans="1:19" s="24" customFormat="1" ht="14.25" customHeight="1">
      <c r="A27" s="437"/>
      <c r="B27" s="304" t="s">
        <v>158</v>
      </c>
      <c r="C27" s="254">
        <v>60</v>
      </c>
      <c r="D27" s="247"/>
      <c r="E27" s="265">
        <v>30</v>
      </c>
      <c r="F27" s="249">
        <v>2</v>
      </c>
      <c r="G27" s="247"/>
      <c r="H27" s="265">
        <v>30</v>
      </c>
      <c r="I27" s="245">
        <v>2</v>
      </c>
      <c r="J27" s="280" t="s">
        <v>175</v>
      </c>
      <c r="K27" s="279">
        <v>4</v>
      </c>
      <c r="L27" s="292" t="s">
        <v>145</v>
      </c>
      <c r="M27" s="159"/>
      <c r="N27" s="159"/>
      <c r="O27" s="159"/>
      <c r="P27" s="159"/>
      <c r="Q27" s="159"/>
      <c r="R27" s="159"/>
      <c r="S27" s="159"/>
    </row>
    <row r="28" spans="1:19" s="24" customFormat="1" ht="14.25" customHeight="1">
      <c r="A28" s="289" t="s">
        <v>48</v>
      </c>
      <c r="B28" s="303" t="s">
        <v>108</v>
      </c>
      <c r="C28" s="254">
        <v>30</v>
      </c>
      <c r="D28" s="247"/>
      <c r="E28" s="248">
        <v>15</v>
      </c>
      <c r="F28" s="249">
        <v>1</v>
      </c>
      <c r="G28" s="247"/>
      <c r="H28" s="248">
        <v>15</v>
      </c>
      <c r="I28" s="245">
        <v>2</v>
      </c>
      <c r="J28" s="281" t="s">
        <v>194</v>
      </c>
      <c r="K28" s="279">
        <v>3</v>
      </c>
      <c r="L28" s="292" t="s">
        <v>195</v>
      </c>
      <c r="M28" s="159"/>
      <c r="N28" s="159"/>
      <c r="O28" s="159"/>
      <c r="P28" s="159"/>
      <c r="Q28" s="159"/>
      <c r="R28" s="159"/>
      <c r="S28" s="159"/>
    </row>
    <row r="29" spans="1:19" s="24" customFormat="1" ht="26.25" customHeight="1">
      <c r="A29" s="272" t="s">
        <v>49</v>
      </c>
      <c r="B29" s="273" t="s">
        <v>196</v>
      </c>
      <c r="C29" s="246">
        <v>30</v>
      </c>
      <c r="D29" s="266"/>
      <c r="E29" s="267">
        <v>30</v>
      </c>
      <c r="F29" s="268">
        <v>4</v>
      </c>
      <c r="G29" s="266"/>
      <c r="H29" s="267"/>
      <c r="I29" s="269"/>
      <c r="J29" s="280" t="s">
        <v>175</v>
      </c>
      <c r="K29" s="279">
        <v>4</v>
      </c>
      <c r="L29" s="292" t="s">
        <v>134</v>
      </c>
      <c r="M29" s="159"/>
      <c r="N29" s="159"/>
      <c r="O29" s="159"/>
      <c r="P29" s="159"/>
      <c r="Q29" s="159"/>
      <c r="R29" s="159"/>
      <c r="S29" s="159"/>
    </row>
    <row r="30" spans="1:19" s="24" customFormat="1" ht="27.75" customHeight="1" thickBot="1">
      <c r="A30" s="272" t="s">
        <v>59</v>
      </c>
      <c r="B30" s="273" t="s">
        <v>197</v>
      </c>
      <c r="C30" s="246">
        <v>30</v>
      </c>
      <c r="D30" s="266"/>
      <c r="E30" s="267"/>
      <c r="F30" s="268"/>
      <c r="G30" s="266"/>
      <c r="H30" s="267">
        <v>30</v>
      </c>
      <c r="I30" s="269">
        <v>4</v>
      </c>
      <c r="J30" s="280" t="s">
        <v>175</v>
      </c>
      <c r="K30" s="279">
        <v>4</v>
      </c>
      <c r="L30" s="292" t="s">
        <v>135</v>
      </c>
      <c r="M30" s="159"/>
      <c r="N30" s="159"/>
      <c r="O30" s="159"/>
      <c r="P30" s="159"/>
      <c r="Q30" s="159"/>
      <c r="R30" s="159"/>
      <c r="S30" s="159"/>
    </row>
    <row r="31" spans="1:12" ht="14.25" customHeight="1" thickBot="1">
      <c r="A31" s="255"/>
      <c r="B31" s="256" t="s">
        <v>198</v>
      </c>
      <c r="C31" s="310">
        <v>945</v>
      </c>
      <c r="D31" s="257">
        <v>120</v>
      </c>
      <c r="E31" s="258">
        <f>SUM(E10:E30)</f>
        <v>420</v>
      </c>
      <c r="F31" s="259">
        <v>30</v>
      </c>
      <c r="G31" s="257">
        <f>SUM(G10:G30)</f>
        <v>30</v>
      </c>
      <c r="H31" s="258">
        <f>SUM(H10:H30)</f>
        <v>375</v>
      </c>
      <c r="I31" s="260">
        <v>30</v>
      </c>
      <c r="J31" s="261" t="s">
        <v>39</v>
      </c>
      <c r="K31" s="270">
        <v>60</v>
      </c>
      <c r="L31" s="262" t="s">
        <v>39</v>
      </c>
    </row>
    <row r="32" spans="1:12" ht="15" customHeight="1" thickBot="1">
      <c r="A32" s="419" t="s">
        <v>199</v>
      </c>
      <c r="B32" s="420"/>
      <c r="C32" s="298"/>
      <c r="D32" s="298"/>
      <c r="E32" s="298"/>
      <c r="F32" s="299">
        <v>4</v>
      </c>
      <c r="G32" s="298"/>
      <c r="H32" s="298"/>
      <c r="I32" s="299">
        <v>4</v>
      </c>
      <c r="J32" s="298"/>
      <c r="K32" s="301">
        <v>8</v>
      </c>
      <c r="L32" s="300"/>
    </row>
    <row r="33" spans="1:13" ht="15.75">
      <c r="A33" s="296"/>
      <c r="B33" s="296"/>
      <c r="C33" s="295"/>
      <c r="D33" s="295"/>
      <c r="E33" s="295"/>
      <c r="F33" s="297"/>
      <c r="G33" s="295"/>
      <c r="H33" s="295"/>
      <c r="I33" s="297"/>
      <c r="J33" s="295"/>
      <c r="K33" s="295"/>
      <c r="L33" s="295"/>
      <c r="M33" s="295"/>
    </row>
    <row r="34" spans="1:13" ht="14.25" customHeight="1">
      <c r="A34" s="305"/>
      <c r="B34" s="305" t="s">
        <v>200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</row>
    <row r="35" spans="1:13" ht="15">
      <c r="A35" s="305"/>
      <c r="B35" s="305" t="s">
        <v>201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</row>
    <row r="36" spans="1:13" ht="15">
      <c r="A36" s="235"/>
      <c r="B36" s="235"/>
      <c r="C36" s="239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3" ht="14.25" customHeight="1">
      <c r="A37" s="263" t="s">
        <v>40</v>
      </c>
      <c r="B37" s="263" t="s">
        <v>202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35"/>
    </row>
    <row r="38" spans="1:13" ht="14.25" customHeight="1">
      <c r="A38" s="263" t="s">
        <v>41</v>
      </c>
      <c r="B38" s="263" t="s">
        <v>203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35"/>
    </row>
    <row r="39" spans="1:13" ht="14.25" customHeight="1">
      <c r="A39" s="263"/>
      <c r="B39" s="263" t="s">
        <v>42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35"/>
    </row>
    <row r="40" spans="1:13" ht="14.25" customHeight="1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35"/>
    </row>
    <row r="41" spans="1:13" ht="14.25" customHeight="1">
      <c r="A41" s="235"/>
      <c r="B41" s="275" t="s">
        <v>204</v>
      </c>
      <c r="C41" s="274">
        <v>2295</v>
      </c>
      <c r="D41" s="238" t="s">
        <v>56</v>
      </c>
      <c r="E41" s="264">
        <v>945</v>
      </c>
      <c r="F41" s="238" t="s">
        <v>57</v>
      </c>
      <c r="G41" s="264">
        <v>660</v>
      </c>
      <c r="H41" s="238" t="s">
        <v>58</v>
      </c>
      <c r="I41" s="264">
        <v>690</v>
      </c>
      <c r="J41" s="235"/>
      <c r="K41" s="235"/>
      <c r="L41" s="235"/>
      <c r="M41" s="235"/>
    </row>
    <row r="42" spans="1:13" ht="15">
      <c r="A42" s="263"/>
      <c r="B42" s="263" t="s">
        <v>205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</row>
  </sheetData>
  <sheetProtection/>
  <mergeCells count="10">
    <mergeCell ref="L7:L9"/>
    <mergeCell ref="D8:F8"/>
    <mergeCell ref="G8:I8"/>
    <mergeCell ref="A32:B32"/>
    <mergeCell ref="A7:B9"/>
    <mergeCell ref="C7:C9"/>
    <mergeCell ref="D7:I7"/>
    <mergeCell ref="J7:J9"/>
    <mergeCell ref="A24:A27"/>
    <mergeCell ref="K7:K9"/>
  </mergeCells>
  <printOptions/>
  <pageMargins left="0.7" right="0.7" top="0.75" bottom="0.75" header="0.3" footer="0.3"/>
  <pageSetup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view="pageBreakPreview" zoomScale="80" zoomScaleSheetLayoutView="80" zoomScalePageLayoutView="0" workbookViewId="0" topLeftCell="A4">
      <selection activeCell="L41" sqref="L41"/>
    </sheetView>
  </sheetViews>
  <sheetFormatPr defaultColWidth="8.796875" defaultRowHeight="14.25"/>
  <cols>
    <col min="1" max="1" width="3.3984375" style="1" customWidth="1"/>
    <col min="2" max="2" width="41.19921875" style="1" customWidth="1"/>
    <col min="3" max="9" width="9" style="1" customWidth="1"/>
    <col min="10" max="10" width="18.19921875" style="1" customWidth="1"/>
    <col min="11" max="11" width="8.69921875" style="1" customWidth="1"/>
    <col min="12" max="12" width="16.3984375" style="1" customWidth="1"/>
    <col min="13" max="13" width="4.8984375" style="1" customWidth="1"/>
    <col min="14" max="16384" width="9" style="1" customWidth="1"/>
  </cols>
  <sheetData>
    <row r="1" spans="1:24" ht="14.25" customHeight="1">
      <c r="A1" s="312" t="s">
        <v>85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236"/>
      <c r="U1" s="236"/>
      <c r="V1" s="236"/>
      <c r="W1" s="236"/>
      <c r="X1" s="236"/>
    </row>
    <row r="2" spans="1:24" ht="14.25" customHeight="1">
      <c r="A2" s="313" t="s">
        <v>163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236"/>
      <c r="U2" s="236"/>
      <c r="V2" s="236"/>
      <c r="W2" s="236"/>
      <c r="X2" s="236"/>
    </row>
    <row r="3" spans="1:24" ht="17.25" customHeight="1">
      <c r="A3" s="395" t="s">
        <v>193</v>
      </c>
      <c r="B3" s="396"/>
      <c r="C3" s="396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97"/>
      <c r="O3" s="397"/>
      <c r="P3" s="397"/>
      <c r="Q3" s="397"/>
      <c r="R3" s="397"/>
      <c r="S3" s="397"/>
      <c r="T3" s="236"/>
      <c r="U3" s="236"/>
      <c r="V3" s="236"/>
      <c r="W3" s="236"/>
      <c r="X3" s="236"/>
    </row>
    <row r="4" spans="1:24" s="97" customFormat="1" ht="14.25" customHeight="1">
      <c r="A4" s="360" t="s">
        <v>50</v>
      </c>
      <c r="B4" s="360"/>
      <c r="C4" s="360"/>
      <c r="D4" s="361"/>
      <c r="E4" s="361"/>
      <c r="F4" s="362"/>
      <c r="G4" s="362"/>
      <c r="H4" s="362"/>
      <c r="I4" s="362"/>
      <c r="J4" s="362"/>
      <c r="K4" s="362"/>
      <c r="L4" s="362"/>
      <c r="M4" s="361"/>
      <c r="N4" s="361"/>
      <c r="O4" s="361"/>
      <c r="P4" s="361"/>
      <c r="Q4" s="361"/>
      <c r="R4" s="361"/>
      <c r="S4" s="361"/>
      <c r="T4" s="277"/>
      <c r="U4" s="277"/>
      <c r="V4" s="277"/>
      <c r="W4" s="277"/>
      <c r="X4" s="277"/>
    </row>
    <row r="5" spans="1:24" ht="12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236"/>
      <c r="U5" s="236"/>
      <c r="V5" s="236"/>
      <c r="W5" s="236"/>
      <c r="X5" s="236"/>
    </row>
    <row r="6" spans="1:24" ht="14.25" customHeight="1">
      <c r="A6" s="441" t="s">
        <v>206</v>
      </c>
      <c r="B6" s="441"/>
      <c r="C6" s="441"/>
      <c r="D6" s="441"/>
      <c r="E6" s="441"/>
      <c r="F6" s="44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236"/>
      <c r="U6" s="236"/>
      <c r="V6" s="236"/>
      <c r="W6" s="236"/>
      <c r="X6" s="236"/>
    </row>
    <row r="7" spans="1:24" ht="7.5" customHeight="1" thickBot="1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236"/>
      <c r="U7" s="236"/>
      <c r="V7" s="236"/>
      <c r="W7" s="236"/>
      <c r="X7" s="236"/>
    </row>
    <row r="8" spans="1:24" ht="15" customHeight="1">
      <c r="A8" s="421" t="s">
        <v>1</v>
      </c>
      <c r="B8" s="422"/>
      <c r="C8" s="427" t="s">
        <v>2</v>
      </c>
      <c r="D8" s="430" t="s">
        <v>3</v>
      </c>
      <c r="E8" s="431"/>
      <c r="F8" s="431"/>
      <c r="G8" s="431"/>
      <c r="H8" s="431"/>
      <c r="I8" s="432"/>
      <c r="J8" s="444" t="s">
        <v>4</v>
      </c>
      <c r="K8" s="438" t="s">
        <v>5</v>
      </c>
      <c r="L8" s="410" t="s">
        <v>6</v>
      </c>
      <c r="M8" s="315"/>
      <c r="N8" s="315"/>
      <c r="O8" s="315"/>
      <c r="P8" s="315"/>
      <c r="Q8" s="315"/>
      <c r="R8" s="315"/>
      <c r="S8" s="315"/>
      <c r="T8" s="236"/>
      <c r="U8" s="236"/>
      <c r="V8" s="236"/>
      <c r="W8" s="236"/>
      <c r="X8" s="236"/>
    </row>
    <row r="9" spans="1:24" ht="15" customHeight="1">
      <c r="A9" s="423"/>
      <c r="B9" s="424"/>
      <c r="C9" s="428"/>
      <c r="D9" s="413" t="s">
        <v>7</v>
      </c>
      <c r="E9" s="414"/>
      <c r="F9" s="415"/>
      <c r="G9" s="416" t="s">
        <v>8</v>
      </c>
      <c r="H9" s="417"/>
      <c r="I9" s="418"/>
      <c r="J9" s="445"/>
      <c r="K9" s="439"/>
      <c r="L9" s="411"/>
      <c r="M9" s="315"/>
      <c r="N9" s="315"/>
      <c r="O9" s="315"/>
      <c r="P9" s="315"/>
      <c r="Q9" s="315"/>
      <c r="R9" s="315"/>
      <c r="S9" s="315"/>
      <c r="T9" s="236"/>
      <c r="U9" s="236"/>
      <c r="V9" s="236"/>
      <c r="W9" s="236"/>
      <c r="X9" s="236"/>
    </row>
    <row r="10" spans="1:24" ht="15.75" customHeight="1" thickBot="1">
      <c r="A10" s="423"/>
      <c r="B10" s="424"/>
      <c r="C10" s="429"/>
      <c r="D10" s="316" t="s">
        <v>9</v>
      </c>
      <c r="E10" s="317" t="s">
        <v>10</v>
      </c>
      <c r="F10" s="318" t="s">
        <v>11</v>
      </c>
      <c r="G10" s="319" t="s">
        <v>9</v>
      </c>
      <c r="H10" s="317" t="s">
        <v>10</v>
      </c>
      <c r="I10" s="320" t="s">
        <v>11</v>
      </c>
      <c r="J10" s="446"/>
      <c r="K10" s="440"/>
      <c r="L10" s="412"/>
      <c r="M10" s="315"/>
      <c r="N10" s="315"/>
      <c r="O10" s="315"/>
      <c r="P10" s="315"/>
      <c r="Q10" s="315"/>
      <c r="R10" s="315"/>
      <c r="S10" s="315"/>
      <c r="T10" s="236"/>
      <c r="U10" s="236"/>
      <c r="V10" s="236"/>
      <c r="W10" s="236"/>
      <c r="X10" s="236"/>
    </row>
    <row r="11" spans="1:24" ht="30" customHeight="1">
      <c r="A11" s="368" t="s">
        <v>40</v>
      </c>
      <c r="B11" s="367" t="s">
        <v>21</v>
      </c>
      <c r="C11" s="322">
        <v>240</v>
      </c>
      <c r="D11" s="323"/>
      <c r="E11" s="324">
        <v>120</v>
      </c>
      <c r="F11" s="325">
        <v>6</v>
      </c>
      <c r="G11" s="323"/>
      <c r="H11" s="324">
        <v>120</v>
      </c>
      <c r="I11" s="321">
        <v>7</v>
      </c>
      <c r="J11" s="378" t="s">
        <v>207</v>
      </c>
      <c r="K11" s="364">
        <v>13</v>
      </c>
      <c r="L11" s="373" t="s">
        <v>126</v>
      </c>
      <c r="M11" s="315"/>
      <c r="N11" s="315"/>
      <c r="O11" s="315"/>
      <c r="P11" s="315"/>
      <c r="Q11" s="315"/>
      <c r="R11" s="315"/>
      <c r="S11" s="315"/>
      <c r="T11" s="236"/>
      <c r="U11" s="236"/>
      <c r="V11" s="236"/>
      <c r="W11" s="236"/>
      <c r="X11" s="236"/>
    </row>
    <row r="12" spans="1:24" ht="30" customHeight="1">
      <c r="A12" s="381" t="s">
        <v>41</v>
      </c>
      <c r="B12" s="382" t="s">
        <v>17</v>
      </c>
      <c r="C12" s="322">
        <v>45</v>
      </c>
      <c r="D12" s="323"/>
      <c r="E12" s="324">
        <v>15</v>
      </c>
      <c r="F12" s="325">
        <v>1</v>
      </c>
      <c r="G12" s="323">
        <v>15</v>
      </c>
      <c r="H12" s="324">
        <v>15</v>
      </c>
      <c r="I12" s="321">
        <v>3</v>
      </c>
      <c r="J12" s="378" t="s">
        <v>207</v>
      </c>
      <c r="K12" s="364">
        <v>4</v>
      </c>
      <c r="L12" s="373" t="s">
        <v>127</v>
      </c>
      <c r="M12" s="315"/>
      <c r="N12" s="315"/>
      <c r="O12" s="315"/>
      <c r="P12" s="315"/>
      <c r="Q12" s="315"/>
      <c r="R12" s="315"/>
      <c r="S12" s="315"/>
      <c r="T12" s="236"/>
      <c r="U12" s="236"/>
      <c r="V12" s="236"/>
      <c r="W12" s="236"/>
      <c r="X12" s="236"/>
    </row>
    <row r="13" spans="1:24" ht="28.5" customHeight="1">
      <c r="A13" s="369" t="s">
        <v>120</v>
      </c>
      <c r="B13" s="370" t="s">
        <v>13</v>
      </c>
      <c r="C13" s="322">
        <v>45</v>
      </c>
      <c r="D13" s="326">
        <v>15</v>
      </c>
      <c r="E13" s="328">
        <v>15</v>
      </c>
      <c r="F13" s="329">
        <v>2</v>
      </c>
      <c r="G13" s="326"/>
      <c r="H13" s="328">
        <v>15</v>
      </c>
      <c r="I13" s="327">
        <v>1</v>
      </c>
      <c r="J13" s="378" t="s">
        <v>207</v>
      </c>
      <c r="K13" s="364">
        <v>3</v>
      </c>
      <c r="L13" s="374" t="s">
        <v>128</v>
      </c>
      <c r="M13" s="311"/>
      <c r="N13" s="311"/>
      <c r="O13" s="311"/>
      <c r="P13" s="311"/>
      <c r="Q13" s="311"/>
      <c r="R13" s="311"/>
      <c r="S13" s="311"/>
      <c r="T13" s="236"/>
      <c r="U13" s="236"/>
      <c r="V13" s="236"/>
      <c r="W13" s="236"/>
      <c r="X13" s="236"/>
    </row>
    <row r="14" spans="1:24" ht="15" customHeight="1">
      <c r="A14" s="371" t="s">
        <v>121</v>
      </c>
      <c r="B14" s="367" t="s">
        <v>15</v>
      </c>
      <c r="C14" s="322">
        <v>15</v>
      </c>
      <c r="D14" s="323"/>
      <c r="E14" s="324">
        <v>30</v>
      </c>
      <c r="F14" s="325">
        <v>2</v>
      </c>
      <c r="G14" s="323"/>
      <c r="H14" s="324"/>
      <c r="I14" s="321"/>
      <c r="J14" s="366" t="s">
        <v>175</v>
      </c>
      <c r="K14" s="364">
        <v>2</v>
      </c>
      <c r="L14" s="373" t="s">
        <v>173</v>
      </c>
      <c r="M14" s="311"/>
      <c r="N14" s="311"/>
      <c r="O14" s="311"/>
      <c r="P14" s="311"/>
      <c r="Q14" s="311"/>
      <c r="R14" s="311"/>
      <c r="S14" s="311"/>
      <c r="T14" s="236"/>
      <c r="U14" s="236"/>
      <c r="V14" s="236"/>
      <c r="W14" s="236"/>
      <c r="X14" s="236"/>
    </row>
    <row r="15" spans="1:24" ht="14.25" customHeight="1">
      <c r="A15" s="371" t="s">
        <v>122</v>
      </c>
      <c r="B15" s="367" t="s">
        <v>19</v>
      </c>
      <c r="C15" s="322">
        <v>15</v>
      </c>
      <c r="D15" s="323"/>
      <c r="E15" s="324"/>
      <c r="F15" s="325"/>
      <c r="G15" s="323"/>
      <c r="H15" s="324">
        <v>15</v>
      </c>
      <c r="I15" s="321">
        <v>1</v>
      </c>
      <c r="J15" s="366" t="s">
        <v>175</v>
      </c>
      <c r="K15" s="364">
        <v>1</v>
      </c>
      <c r="L15" s="373" t="s">
        <v>129</v>
      </c>
      <c r="M15" s="311"/>
      <c r="N15" s="311"/>
      <c r="O15" s="311"/>
      <c r="P15" s="311"/>
      <c r="Q15" s="311"/>
      <c r="R15" s="311"/>
      <c r="S15" s="311"/>
      <c r="T15" s="236"/>
      <c r="U15" s="236"/>
      <c r="V15" s="236"/>
      <c r="W15" s="236"/>
      <c r="X15" s="236"/>
    </row>
    <row r="16" spans="1:24" ht="14.25" customHeight="1">
      <c r="A16" s="372" t="s">
        <v>101</v>
      </c>
      <c r="B16" s="367" t="s">
        <v>102</v>
      </c>
      <c r="C16" s="322">
        <v>15</v>
      </c>
      <c r="D16" s="321"/>
      <c r="E16" s="321">
        <v>15</v>
      </c>
      <c r="F16" s="321">
        <v>1</v>
      </c>
      <c r="G16" s="323"/>
      <c r="H16" s="321"/>
      <c r="I16" s="321"/>
      <c r="J16" s="366" t="s">
        <v>175</v>
      </c>
      <c r="K16" s="364">
        <v>1</v>
      </c>
      <c r="L16" s="373" t="s">
        <v>103</v>
      </c>
      <c r="M16" s="311"/>
      <c r="N16" s="311"/>
      <c r="O16" s="311"/>
      <c r="P16" s="311"/>
      <c r="Q16" s="311"/>
      <c r="R16" s="311"/>
      <c r="S16" s="311"/>
      <c r="T16" s="236"/>
      <c r="U16" s="236"/>
      <c r="V16" s="236"/>
      <c r="W16" s="236"/>
      <c r="X16" s="236"/>
    </row>
    <row r="17" spans="1:24" ht="14.25" customHeight="1">
      <c r="A17" s="371" t="s">
        <v>104</v>
      </c>
      <c r="B17" s="367" t="s">
        <v>23</v>
      </c>
      <c r="C17" s="322">
        <v>30</v>
      </c>
      <c r="D17" s="323">
        <v>30</v>
      </c>
      <c r="E17" s="324"/>
      <c r="F17" s="325">
        <v>2</v>
      </c>
      <c r="G17" s="323"/>
      <c r="H17" s="324"/>
      <c r="I17" s="321"/>
      <c r="J17" s="363" t="s">
        <v>119</v>
      </c>
      <c r="K17" s="364">
        <v>2</v>
      </c>
      <c r="L17" s="373" t="s">
        <v>160</v>
      </c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</row>
    <row r="18" spans="1:24" ht="14.25" customHeight="1">
      <c r="A18" s="371" t="s">
        <v>70</v>
      </c>
      <c r="B18" s="367" t="s">
        <v>28</v>
      </c>
      <c r="C18" s="322">
        <v>60</v>
      </c>
      <c r="D18" s="323"/>
      <c r="E18" s="324">
        <v>30</v>
      </c>
      <c r="F18" s="330">
        <v>0</v>
      </c>
      <c r="G18" s="323"/>
      <c r="H18" s="324">
        <v>30</v>
      </c>
      <c r="I18" s="331">
        <v>0</v>
      </c>
      <c r="J18" s="366" t="s">
        <v>175</v>
      </c>
      <c r="K18" s="365">
        <v>0</v>
      </c>
      <c r="L18" s="383" t="s">
        <v>39</v>
      </c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</row>
    <row r="19" spans="1:24" ht="14.25" customHeight="1">
      <c r="A19" s="371" t="s">
        <v>71</v>
      </c>
      <c r="B19" s="302" t="s">
        <v>107</v>
      </c>
      <c r="C19" s="254">
        <v>15</v>
      </c>
      <c r="D19" s="332">
        <v>15</v>
      </c>
      <c r="E19" s="333"/>
      <c r="F19" s="334">
        <v>1</v>
      </c>
      <c r="G19" s="332"/>
      <c r="H19" s="324"/>
      <c r="I19" s="321"/>
      <c r="J19" s="366" t="s">
        <v>175</v>
      </c>
      <c r="K19" s="364">
        <v>1</v>
      </c>
      <c r="L19" s="373" t="s">
        <v>113</v>
      </c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</row>
    <row r="20" spans="1:24" ht="14.25" customHeight="1">
      <c r="A20" s="371" t="s">
        <v>72</v>
      </c>
      <c r="B20" s="302" t="s">
        <v>105</v>
      </c>
      <c r="C20" s="254">
        <v>15</v>
      </c>
      <c r="D20" s="332"/>
      <c r="E20" s="333"/>
      <c r="F20" s="334"/>
      <c r="G20" s="332">
        <v>15</v>
      </c>
      <c r="H20" s="324"/>
      <c r="I20" s="321">
        <v>1</v>
      </c>
      <c r="J20" s="366" t="s">
        <v>175</v>
      </c>
      <c r="K20" s="364">
        <v>1</v>
      </c>
      <c r="L20" s="373" t="s">
        <v>114</v>
      </c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</row>
    <row r="21" spans="1:24" s="24" customFormat="1" ht="29.25" customHeight="1">
      <c r="A21" s="371" t="s">
        <v>74</v>
      </c>
      <c r="B21" s="302" t="s">
        <v>30</v>
      </c>
      <c r="C21" s="271" t="s">
        <v>152</v>
      </c>
      <c r="D21" s="323"/>
      <c r="E21" s="265" t="s">
        <v>154</v>
      </c>
      <c r="F21" s="325"/>
      <c r="G21" s="323"/>
      <c r="H21" s="265" t="s">
        <v>154</v>
      </c>
      <c r="I21" s="321">
        <v>1</v>
      </c>
      <c r="J21" s="378" t="s">
        <v>207</v>
      </c>
      <c r="K21" s="364">
        <v>1</v>
      </c>
      <c r="L21" s="292" t="s">
        <v>94</v>
      </c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</row>
    <row r="22" spans="1:24" s="24" customFormat="1" ht="14.25" customHeight="1">
      <c r="A22" s="442"/>
      <c r="B22" s="398" t="s">
        <v>155</v>
      </c>
      <c r="C22" s="254">
        <v>60</v>
      </c>
      <c r="D22" s="323"/>
      <c r="E22" s="265">
        <v>30</v>
      </c>
      <c r="F22" s="325">
        <v>2</v>
      </c>
      <c r="G22" s="323"/>
      <c r="H22" s="265">
        <v>30</v>
      </c>
      <c r="I22" s="321">
        <v>2</v>
      </c>
      <c r="J22" s="366" t="s">
        <v>175</v>
      </c>
      <c r="K22" s="364">
        <v>4</v>
      </c>
      <c r="L22" s="292" t="s">
        <v>144</v>
      </c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</row>
    <row r="23" spans="1:24" s="24" customFormat="1" ht="14.25" customHeight="1">
      <c r="A23" s="443"/>
      <c r="B23" s="398" t="s">
        <v>156</v>
      </c>
      <c r="C23" s="254">
        <v>60</v>
      </c>
      <c r="D23" s="323"/>
      <c r="E23" s="265">
        <v>30</v>
      </c>
      <c r="F23" s="325">
        <v>2</v>
      </c>
      <c r="G23" s="323"/>
      <c r="H23" s="265">
        <v>30</v>
      </c>
      <c r="I23" s="321">
        <v>2</v>
      </c>
      <c r="J23" s="366" t="s">
        <v>175</v>
      </c>
      <c r="K23" s="364">
        <v>4</v>
      </c>
      <c r="L23" s="375" t="s">
        <v>161</v>
      </c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</row>
    <row r="24" spans="1:24" s="24" customFormat="1" ht="14.25" customHeight="1">
      <c r="A24" s="443"/>
      <c r="B24" s="398" t="s">
        <v>157</v>
      </c>
      <c r="C24" s="254">
        <v>60</v>
      </c>
      <c r="D24" s="323"/>
      <c r="E24" s="265">
        <v>30</v>
      </c>
      <c r="F24" s="325">
        <v>1</v>
      </c>
      <c r="G24" s="323"/>
      <c r="H24" s="265">
        <v>30</v>
      </c>
      <c r="I24" s="321">
        <v>1</v>
      </c>
      <c r="J24" s="366" t="s">
        <v>175</v>
      </c>
      <c r="K24" s="364">
        <v>2</v>
      </c>
      <c r="L24" s="375" t="s">
        <v>162</v>
      </c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</row>
    <row r="25" spans="1:24" s="24" customFormat="1" ht="14.25" customHeight="1">
      <c r="A25" s="443"/>
      <c r="B25" s="398" t="s">
        <v>158</v>
      </c>
      <c r="C25" s="254">
        <v>60</v>
      </c>
      <c r="D25" s="323"/>
      <c r="E25" s="265">
        <v>30</v>
      </c>
      <c r="F25" s="325">
        <v>2</v>
      </c>
      <c r="G25" s="323"/>
      <c r="H25" s="265">
        <v>30</v>
      </c>
      <c r="I25" s="321">
        <v>2</v>
      </c>
      <c r="J25" s="366" t="s">
        <v>175</v>
      </c>
      <c r="K25" s="364">
        <v>4</v>
      </c>
      <c r="L25" s="292" t="s">
        <v>145</v>
      </c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</row>
    <row r="26" spans="1:24" ht="14.25" customHeight="1">
      <c r="A26" s="371" t="s">
        <v>76</v>
      </c>
      <c r="B26" s="394" t="s">
        <v>108</v>
      </c>
      <c r="C26" s="322">
        <v>30</v>
      </c>
      <c r="D26" s="323"/>
      <c r="E26" s="324">
        <v>15</v>
      </c>
      <c r="F26" s="325">
        <v>1</v>
      </c>
      <c r="G26" s="323"/>
      <c r="H26" s="324">
        <v>15</v>
      </c>
      <c r="I26" s="321">
        <v>1</v>
      </c>
      <c r="J26" s="378" t="s">
        <v>207</v>
      </c>
      <c r="K26" s="364">
        <v>2</v>
      </c>
      <c r="L26" s="373" t="s">
        <v>195</v>
      </c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</row>
    <row r="27" spans="1:24" ht="14.25" customHeight="1">
      <c r="A27" s="335" t="s">
        <v>86</v>
      </c>
      <c r="B27" s="336" t="s">
        <v>32</v>
      </c>
      <c r="C27" s="322">
        <v>30</v>
      </c>
      <c r="D27" s="337">
        <v>30</v>
      </c>
      <c r="E27" s="338"/>
      <c r="F27" s="339">
        <v>3</v>
      </c>
      <c r="G27" s="337"/>
      <c r="H27" s="338"/>
      <c r="I27" s="340"/>
      <c r="J27" s="379" t="s">
        <v>119</v>
      </c>
      <c r="K27" s="364">
        <v>3</v>
      </c>
      <c r="L27" s="292" t="s">
        <v>137</v>
      </c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</row>
    <row r="28" spans="1:24" ht="14.25" customHeight="1">
      <c r="A28" s="335" t="s">
        <v>106</v>
      </c>
      <c r="B28" s="336" t="s">
        <v>68</v>
      </c>
      <c r="C28" s="322">
        <v>30</v>
      </c>
      <c r="D28" s="337"/>
      <c r="E28" s="338"/>
      <c r="F28" s="339"/>
      <c r="G28" s="337"/>
      <c r="H28" s="338">
        <v>30</v>
      </c>
      <c r="I28" s="340">
        <v>1</v>
      </c>
      <c r="J28" s="366" t="s">
        <v>175</v>
      </c>
      <c r="K28" s="364">
        <v>1</v>
      </c>
      <c r="L28" s="375" t="s">
        <v>97</v>
      </c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</row>
    <row r="29" spans="1:24" ht="15" customHeight="1">
      <c r="A29" s="335" t="s">
        <v>48</v>
      </c>
      <c r="B29" s="336" t="s">
        <v>53</v>
      </c>
      <c r="C29" s="341" t="s">
        <v>87</v>
      </c>
      <c r="D29" s="337"/>
      <c r="E29" s="338"/>
      <c r="F29" s="339"/>
      <c r="G29" s="337"/>
      <c r="H29" s="342" t="s">
        <v>87</v>
      </c>
      <c r="I29" s="340">
        <v>1</v>
      </c>
      <c r="J29" s="376" t="s">
        <v>177</v>
      </c>
      <c r="K29" s="364">
        <v>1</v>
      </c>
      <c r="L29" s="375" t="s">
        <v>138</v>
      </c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</row>
    <row r="30" spans="1:24" ht="15.75" customHeight="1">
      <c r="A30" s="335" t="s">
        <v>49</v>
      </c>
      <c r="B30" s="336" t="s">
        <v>33</v>
      </c>
      <c r="C30" s="322">
        <v>30</v>
      </c>
      <c r="D30" s="337">
        <v>30</v>
      </c>
      <c r="E30" s="338"/>
      <c r="F30" s="339">
        <v>3</v>
      </c>
      <c r="G30" s="337"/>
      <c r="H30" s="338"/>
      <c r="I30" s="340"/>
      <c r="J30" s="380" t="s">
        <v>119</v>
      </c>
      <c r="K30" s="364">
        <v>3</v>
      </c>
      <c r="L30" s="375" t="s">
        <v>96</v>
      </c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</row>
    <row r="31" spans="1:24" ht="14.25" customHeight="1">
      <c r="A31" s="335" t="s">
        <v>59</v>
      </c>
      <c r="B31" s="336" t="s">
        <v>69</v>
      </c>
      <c r="C31" s="322">
        <v>40</v>
      </c>
      <c r="D31" s="337"/>
      <c r="E31" s="338"/>
      <c r="F31" s="339"/>
      <c r="G31" s="337"/>
      <c r="H31" s="338">
        <v>40</v>
      </c>
      <c r="I31" s="340">
        <v>2</v>
      </c>
      <c r="J31" s="366" t="s">
        <v>175</v>
      </c>
      <c r="K31" s="364">
        <v>2</v>
      </c>
      <c r="L31" s="375" t="s">
        <v>98</v>
      </c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</row>
    <row r="32" spans="1:24" ht="15">
      <c r="A32" s="335" t="s">
        <v>60</v>
      </c>
      <c r="B32" s="343" t="s">
        <v>34</v>
      </c>
      <c r="C32" s="322">
        <v>10</v>
      </c>
      <c r="D32" s="323"/>
      <c r="E32" s="324"/>
      <c r="F32" s="325"/>
      <c r="G32" s="323"/>
      <c r="H32" s="324">
        <v>10</v>
      </c>
      <c r="I32" s="321">
        <v>1</v>
      </c>
      <c r="J32" s="366" t="s">
        <v>175</v>
      </c>
      <c r="K32" s="364">
        <v>1</v>
      </c>
      <c r="L32" s="292" t="s">
        <v>35</v>
      </c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</row>
    <row r="33" spans="1:24" ht="15" customHeight="1">
      <c r="A33" s="335" t="s">
        <v>61</v>
      </c>
      <c r="B33" s="343" t="s">
        <v>36</v>
      </c>
      <c r="C33" s="322">
        <v>5</v>
      </c>
      <c r="D33" s="323"/>
      <c r="E33" s="324">
        <v>5</v>
      </c>
      <c r="F33" s="325">
        <v>1</v>
      </c>
      <c r="G33" s="323"/>
      <c r="H33" s="324"/>
      <c r="I33" s="321"/>
      <c r="J33" s="366" t="s">
        <v>178</v>
      </c>
      <c r="K33" s="364">
        <v>1</v>
      </c>
      <c r="L33" s="292" t="s">
        <v>65</v>
      </c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</row>
    <row r="34" spans="1:24" ht="15">
      <c r="A34" s="335" t="s">
        <v>62</v>
      </c>
      <c r="B34" s="343" t="s">
        <v>37</v>
      </c>
      <c r="C34" s="322">
        <v>3</v>
      </c>
      <c r="D34" s="323"/>
      <c r="E34" s="324"/>
      <c r="F34" s="325"/>
      <c r="G34" s="323"/>
      <c r="H34" s="324">
        <v>3</v>
      </c>
      <c r="I34" s="321">
        <v>1</v>
      </c>
      <c r="J34" s="366" t="s">
        <v>178</v>
      </c>
      <c r="K34" s="364">
        <v>1</v>
      </c>
      <c r="L34" s="292" t="s">
        <v>66</v>
      </c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</row>
    <row r="35" spans="1:24" ht="14.25" customHeight="1">
      <c r="A35" s="335" t="s">
        <v>63</v>
      </c>
      <c r="B35" s="344" t="s">
        <v>38</v>
      </c>
      <c r="C35" s="322">
        <v>2</v>
      </c>
      <c r="D35" s="345"/>
      <c r="E35" s="346"/>
      <c r="F35" s="347"/>
      <c r="G35" s="345"/>
      <c r="H35" s="346">
        <v>2</v>
      </c>
      <c r="I35" s="348">
        <v>1</v>
      </c>
      <c r="J35" s="377" t="s">
        <v>178</v>
      </c>
      <c r="K35" s="364">
        <v>1</v>
      </c>
      <c r="L35" s="384" t="s">
        <v>67</v>
      </c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</row>
    <row r="36" spans="1:24" ht="14.25" customHeight="1" thickBot="1">
      <c r="A36" s="401" t="s">
        <v>64</v>
      </c>
      <c r="B36" s="402" t="s">
        <v>208</v>
      </c>
      <c r="C36" s="322">
        <v>30</v>
      </c>
      <c r="D36" s="323"/>
      <c r="E36" s="324"/>
      <c r="F36" s="325"/>
      <c r="G36" s="323">
        <v>30</v>
      </c>
      <c r="H36" s="324"/>
      <c r="I36" s="321">
        <v>1</v>
      </c>
      <c r="J36" s="366" t="s">
        <v>175</v>
      </c>
      <c r="K36" s="364">
        <v>1</v>
      </c>
      <c r="L36" s="292" t="s">
        <v>136</v>
      </c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</row>
    <row r="37" spans="1:24" ht="14.25" customHeight="1" thickBot="1">
      <c r="A37" s="349"/>
      <c r="B37" s="350" t="s">
        <v>198</v>
      </c>
      <c r="C37" s="400">
        <v>945</v>
      </c>
      <c r="D37" s="351">
        <v>120</v>
      </c>
      <c r="E37" s="352">
        <f>SUM(E11:E36)</f>
        <v>365</v>
      </c>
      <c r="F37" s="353">
        <v>30</v>
      </c>
      <c r="G37" s="351">
        <f>SUM(G11:G36)</f>
        <v>60</v>
      </c>
      <c r="H37" s="352">
        <f>SUM(H11:H36)</f>
        <v>415</v>
      </c>
      <c r="I37" s="354">
        <f>SUM(I11:I36)</f>
        <v>30</v>
      </c>
      <c r="J37" s="355" t="s">
        <v>39</v>
      </c>
      <c r="K37" s="358">
        <f>SUM(K11:K36)</f>
        <v>60</v>
      </c>
      <c r="L37" s="356" t="s">
        <v>39</v>
      </c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</row>
    <row r="38" spans="1:24" ht="14.25" customHeight="1" thickBot="1">
      <c r="A38" s="419" t="s">
        <v>199</v>
      </c>
      <c r="B38" s="420"/>
      <c r="C38" s="388"/>
      <c r="D38" s="388"/>
      <c r="E38" s="388"/>
      <c r="F38" s="389">
        <v>7</v>
      </c>
      <c r="G38" s="388"/>
      <c r="H38" s="388"/>
      <c r="I38" s="389">
        <v>8</v>
      </c>
      <c r="J38" s="388"/>
      <c r="K38" s="392">
        <v>15</v>
      </c>
      <c r="L38" s="390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</row>
    <row r="39" spans="1:24" ht="14.25">
      <c r="A39" s="312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</row>
    <row r="40" spans="1:24" ht="15">
      <c r="A40" s="399"/>
      <c r="B40" s="399" t="s">
        <v>209</v>
      </c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</row>
    <row r="41" spans="1:24" ht="15">
      <c r="A41" s="311"/>
      <c r="B41" s="311"/>
      <c r="C41" s="315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</row>
    <row r="42" spans="1:24" ht="15">
      <c r="A42" s="312" t="s">
        <v>40</v>
      </c>
      <c r="B42" s="312" t="s">
        <v>123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</row>
    <row r="43" spans="1:24" ht="15">
      <c r="A43" s="312" t="s">
        <v>41</v>
      </c>
      <c r="B43" s="312" t="s">
        <v>124</v>
      </c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</row>
    <row r="44" spans="1:24" ht="14.25">
      <c r="A44" s="311"/>
      <c r="B44" s="312" t="s">
        <v>42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</row>
    <row r="45" spans="1:24" ht="14.25">
      <c r="A45" s="312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</row>
    <row r="46" spans="1:24" ht="15.75">
      <c r="A46" s="311"/>
      <c r="B46" s="386" t="s">
        <v>210</v>
      </c>
      <c r="C46" s="359">
        <v>2295</v>
      </c>
      <c r="D46" s="314" t="s">
        <v>56</v>
      </c>
      <c r="E46" s="357">
        <v>945</v>
      </c>
      <c r="F46" s="314" t="s">
        <v>57</v>
      </c>
      <c r="G46" s="357">
        <v>720</v>
      </c>
      <c r="H46" s="314" t="s">
        <v>58</v>
      </c>
      <c r="I46" s="357">
        <v>630</v>
      </c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</row>
    <row r="47" spans="1:24" ht="15">
      <c r="A47" s="393"/>
      <c r="B47" s="263" t="s">
        <v>205</v>
      </c>
      <c r="C47" s="393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</row>
  </sheetData>
  <sheetProtection/>
  <mergeCells count="11">
    <mergeCell ref="J8:J10"/>
    <mergeCell ref="A6:F6"/>
    <mergeCell ref="K8:K10"/>
    <mergeCell ref="A38:B38"/>
    <mergeCell ref="A22:A25"/>
    <mergeCell ref="L8:L10"/>
    <mergeCell ref="D9:F9"/>
    <mergeCell ref="G9:I9"/>
    <mergeCell ref="A8:B10"/>
    <mergeCell ref="C8:C10"/>
    <mergeCell ref="D8:I8"/>
  </mergeCells>
  <printOptions/>
  <pageMargins left="0.7" right="0.7" top="0.75" bottom="0.75" header="0.3" footer="0.3"/>
  <pageSetup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70" zoomScaleSheetLayoutView="70" zoomScalePageLayoutView="0" workbookViewId="0" topLeftCell="A1">
      <selection activeCell="K38" sqref="K38"/>
    </sheetView>
  </sheetViews>
  <sheetFormatPr defaultColWidth="8.796875" defaultRowHeight="14.25"/>
  <cols>
    <col min="1" max="1" width="3.3984375" style="1" customWidth="1"/>
    <col min="2" max="2" width="40.59765625" style="1" customWidth="1"/>
    <col min="3" max="9" width="9" style="1" customWidth="1"/>
    <col min="10" max="10" width="19.3984375" style="1" customWidth="1"/>
    <col min="11" max="11" width="8.19921875" style="1" customWidth="1"/>
    <col min="12" max="12" width="16.3984375" style="1" customWidth="1"/>
    <col min="13" max="13" width="4.69921875" style="1" customWidth="1"/>
    <col min="14" max="16384" width="9" style="1" customWidth="1"/>
  </cols>
  <sheetData>
    <row r="1" spans="1:12" ht="14.25" customHeight="1">
      <c r="A1" s="98" t="s">
        <v>85</v>
      </c>
      <c r="B1" s="99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customHeight="1">
      <c r="A2" s="101" t="s">
        <v>163</v>
      </c>
      <c r="B2" s="98"/>
      <c r="C2" s="98"/>
      <c r="D2" s="98"/>
      <c r="E2" s="98"/>
      <c r="F2" s="462"/>
      <c r="G2" s="462"/>
      <c r="H2" s="462"/>
      <c r="I2" s="462"/>
      <c r="J2" s="462"/>
      <c r="K2" s="462"/>
      <c r="L2" s="462"/>
    </row>
    <row r="3" spans="1:19" s="312" customFormat="1" ht="18" customHeight="1">
      <c r="A3" s="395" t="s">
        <v>211</v>
      </c>
      <c r="B3" s="396"/>
      <c r="C3" s="396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97"/>
      <c r="O3" s="397"/>
      <c r="P3" s="397"/>
      <c r="Q3" s="397"/>
      <c r="R3" s="397"/>
      <c r="S3" s="397"/>
    </row>
    <row r="4" spans="1:12" s="97" customFormat="1" ht="16.5" customHeight="1">
      <c r="A4" s="103" t="s">
        <v>54</v>
      </c>
      <c r="B4" s="103"/>
      <c r="C4" s="170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s="3" customFormat="1" ht="14.25" customHeight="1">
      <c r="A6" s="457" t="s">
        <v>55</v>
      </c>
      <c r="B6" s="457"/>
      <c r="C6" s="100"/>
      <c r="D6" s="100"/>
      <c r="E6" s="100"/>
      <c r="F6" s="102"/>
      <c r="G6" s="102"/>
      <c r="H6" s="102"/>
      <c r="I6" s="102"/>
      <c r="J6" s="102"/>
      <c r="K6" s="102"/>
      <c r="L6" s="102"/>
    </row>
    <row r="7" spans="1:12" ht="14.25" customHeight="1">
      <c r="A7" s="458"/>
      <c r="B7" s="45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7.5" customHeight="1" thickBo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9" ht="15" customHeight="1">
      <c r="A9" s="474" t="s">
        <v>1</v>
      </c>
      <c r="B9" s="475"/>
      <c r="C9" s="447" t="s">
        <v>52</v>
      </c>
      <c r="D9" s="450" t="s">
        <v>3</v>
      </c>
      <c r="E9" s="451"/>
      <c r="F9" s="451"/>
      <c r="G9" s="452"/>
      <c r="H9" s="452"/>
      <c r="I9" s="453"/>
      <c r="J9" s="454" t="s">
        <v>4</v>
      </c>
      <c r="K9" s="463" t="s">
        <v>5</v>
      </c>
      <c r="L9" s="466" t="s">
        <v>6</v>
      </c>
      <c r="M9" s="3"/>
      <c r="N9" s="3"/>
      <c r="O9" s="3"/>
      <c r="P9" s="3"/>
      <c r="Q9" s="3"/>
      <c r="R9" s="3"/>
      <c r="S9" s="3"/>
    </row>
    <row r="10" spans="1:19" ht="15" customHeight="1">
      <c r="A10" s="476"/>
      <c r="B10" s="477"/>
      <c r="C10" s="448"/>
      <c r="D10" s="469" t="s">
        <v>43</v>
      </c>
      <c r="E10" s="470"/>
      <c r="F10" s="470"/>
      <c r="G10" s="471" t="s">
        <v>44</v>
      </c>
      <c r="H10" s="472"/>
      <c r="I10" s="473"/>
      <c r="J10" s="455"/>
      <c r="K10" s="464"/>
      <c r="L10" s="467"/>
      <c r="M10" s="3"/>
      <c r="N10" s="3"/>
      <c r="O10" s="3"/>
      <c r="P10" s="3"/>
      <c r="Q10" s="3"/>
      <c r="R10" s="3"/>
      <c r="S10" s="3"/>
    </row>
    <row r="11" spans="1:19" ht="18.75" customHeight="1" thickBot="1">
      <c r="A11" s="478"/>
      <c r="B11" s="479"/>
      <c r="C11" s="449"/>
      <c r="D11" s="25" t="s">
        <v>9</v>
      </c>
      <c r="E11" s="26" t="s">
        <v>10</v>
      </c>
      <c r="F11" s="27" t="s">
        <v>11</v>
      </c>
      <c r="G11" s="25" t="s">
        <v>9</v>
      </c>
      <c r="H11" s="26" t="s">
        <v>10</v>
      </c>
      <c r="I11" s="28" t="s">
        <v>11</v>
      </c>
      <c r="J11" s="456"/>
      <c r="K11" s="465"/>
      <c r="L11" s="468"/>
      <c r="M11" s="3"/>
      <c r="N11" s="3"/>
      <c r="O11" s="3"/>
      <c r="P11" s="3"/>
      <c r="Q11" s="3"/>
      <c r="R11" s="3"/>
      <c r="S11" s="3"/>
    </row>
    <row r="12" spans="1:19" s="24" customFormat="1" ht="31.5" customHeight="1">
      <c r="A12" s="188" t="s">
        <v>40</v>
      </c>
      <c r="B12" s="191" t="s">
        <v>21</v>
      </c>
      <c r="C12" s="32">
        <v>210</v>
      </c>
      <c r="D12" s="29"/>
      <c r="E12" s="30">
        <v>120</v>
      </c>
      <c r="F12" s="31">
        <v>8</v>
      </c>
      <c r="G12" s="33"/>
      <c r="H12" s="34">
        <v>90</v>
      </c>
      <c r="I12" s="4">
        <v>7</v>
      </c>
      <c r="J12" s="195" t="s">
        <v>190</v>
      </c>
      <c r="K12" s="213">
        <v>15</v>
      </c>
      <c r="L12" s="127" t="s">
        <v>213</v>
      </c>
      <c r="M12" s="23"/>
      <c r="N12" s="23"/>
      <c r="O12" s="23"/>
      <c r="P12" s="23"/>
      <c r="Q12" s="23"/>
      <c r="R12" s="23"/>
      <c r="S12" s="23"/>
    </row>
    <row r="13" spans="1:19" s="24" customFormat="1" ht="27.75" customHeight="1">
      <c r="A13" s="184" t="s">
        <v>41</v>
      </c>
      <c r="B13" s="182" t="s">
        <v>17</v>
      </c>
      <c r="C13" s="9">
        <v>45</v>
      </c>
      <c r="D13" s="6">
        <v>15</v>
      </c>
      <c r="E13" s="7">
        <v>15</v>
      </c>
      <c r="F13" s="8">
        <v>4</v>
      </c>
      <c r="G13" s="33"/>
      <c r="H13" s="7">
        <v>15</v>
      </c>
      <c r="I13" s="4">
        <v>3</v>
      </c>
      <c r="J13" s="196" t="s">
        <v>190</v>
      </c>
      <c r="K13" s="214">
        <v>7</v>
      </c>
      <c r="L13" s="91" t="s">
        <v>214</v>
      </c>
      <c r="M13" s="23"/>
      <c r="N13" s="23"/>
      <c r="O13" s="23"/>
      <c r="P13" s="23"/>
      <c r="Q13" s="23"/>
      <c r="R13" s="23"/>
      <c r="S13" s="23"/>
    </row>
    <row r="14" spans="1:12" s="24" customFormat="1" ht="14.25" customHeight="1">
      <c r="A14" s="181" t="s">
        <v>120</v>
      </c>
      <c r="B14" s="192" t="s">
        <v>45</v>
      </c>
      <c r="C14" s="111">
        <v>30</v>
      </c>
      <c r="D14" s="112"/>
      <c r="E14" s="113"/>
      <c r="F14" s="114"/>
      <c r="G14" s="115"/>
      <c r="H14" s="113">
        <v>30</v>
      </c>
      <c r="I14" s="116">
        <v>2</v>
      </c>
      <c r="J14" s="197" t="s">
        <v>175</v>
      </c>
      <c r="K14" s="215">
        <v>2</v>
      </c>
      <c r="L14" s="128" t="s">
        <v>215</v>
      </c>
    </row>
    <row r="15" spans="1:12" s="24" customFormat="1" ht="28.5" customHeight="1">
      <c r="A15" s="181" t="s">
        <v>121</v>
      </c>
      <c r="B15" s="193" t="s">
        <v>13</v>
      </c>
      <c r="C15" s="48">
        <v>45</v>
      </c>
      <c r="D15" s="10">
        <v>15</v>
      </c>
      <c r="E15" s="12">
        <v>15</v>
      </c>
      <c r="F15" s="13">
        <v>4</v>
      </c>
      <c r="G15" s="117"/>
      <c r="H15" s="12">
        <v>15</v>
      </c>
      <c r="I15" s="11">
        <v>3</v>
      </c>
      <c r="J15" s="196" t="s">
        <v>190</v>
      </c>
      <c r="K15" s="216">
        <v>7</v>
      </c>
      <c r="L15" s="129" t="s">
        <v>216</v>
      </c>
    </row>
    <row r="16" spans="1:12" s="24" customFormat="1" ht="14.25" customHeight="1">
      <c r="A16" s="181" t="s">
        <v>101</v>
      </c>
      <c r="B16" s="182" t="s">
        <v>46</v>
      </c>
      <c r="C16" s="9">
        <v>15</v>
      </c>
      <c r="D16" s="6"/>
      <c r="E16" s="7"/>
      <c r="F16" s="8"/>
      <c r="G16" s="33"/>
      <c r="H16" s="7">
        <v>15</v>
      </c>
      <c r="I16" s="4">
        <v>2</v>
      </c>
      <c r="J16" s="186" t="s">
        <v>175</v>
      </c>
      <c r="K16" s="217">
        <v>2</v>
      </c>
      <c r="L16" s="127" t="s">
        <v>217</v>
      </c>
    </row>
    <row r="17" spans="1:12" s="24" customFormat="1" ht="14.25" customHeight="1">
      <c r="A17" s="194" t="s">
        <v>70</v>
      </c>
      <c r="B17" s="190" t="s">
        <v>47</v>
      </c>
      <c r="C17" s="130">
        <v>30</v>
      </c>
      <c r="D17" s="131"/>
      <c r="E17" s="132">
        <v>30</v>
      </c>
      <c r="F17" s="133">
        <v>3</v>
      </c>
      <c r="G17" s="134"/>
      <c r="H17" s="132"/>
      <c r="I17" s="135"/>
      <c r="J17" s="198" t="s">
        <v>176</v>
      </c>
      <c r="K17" s="218">
        <v>3</v>
      </c>
      <c r="L17" s="137" t="s">
        <v>218</v>
      </c>
    </row>
    <row r="18" spans="1:12" s="24" customFormat="1" ht="14.25" customHeight="1">
      <c r="A18" s="194" t="s">
        <v>71</v>
      </c>
      <c r="B18" s="190" t="s">
        <v>165</v>
      </c>
      <c r="C18" s="130">
        <v>30</v>
      </c>
      <c r="D18" s="131"/>
      <c r="E18" s="132"/>
      <c r="F18" s="133"/>
      <c r="G18" s="134"/>
      <c r="H18" s="132">
        <v>30</v>
      </c>
      <c r="I18" s="135">
        <v>3</v>
      </c>
      <c r="J18" s="136" t="s">
        <v>179</v>
      </c>
      <c r="K18" s="219">
        <v>3</v>
      </c>
      <c r="L18" s="137" t="s">
        <v>219</v>
      </c>
    </row>
    <row r="19" spans="1:19" s="24" customFormat="1" ht="28.5" customHeight="1">
      <c r="A19" s="459" t="s">
        <v>72</v>
      </c>
      <c r="B19" s="190" t="s">
        <v>181</v>
      </c>
      <c r="C19" s="175" t="s">
        <v>182</v>
      </c>
      <c r="D19" s="166"/>
      <c r="E19" s="167" t="s">
        <v>154</v>
      </c>
      <c r="F19" s="168"/>
      <c r="G19" s="171"/>
      <c r="H19" s="167" t="s">
        <v>183</v>
      </c>
      <c r="I19" s="172">
        <v>1</v>
      </c>
      <c r="J19" s="196" t="s">
        <v>190</v>
      </c>
      <c r="K19" s="189">
        <v>1</v>
      </c>
      <c r="L19" s="176" t="s">
        <v>95</v>
      </c>
      <c r="M19" s="159"/>
      <c r="N19" s="159"/>
      <c r="O19" s="159"/>
      <c r="P19" s="159"/>
      <c r="Q19" s="159"/>
      <c r="R19" s="159"/>
      <c r="S19" s="159"/>
    </row>
    <row r="20" spans="1:19" s="24" customFormat="1" ht="14.25" customHeight="1">
      <c r="A20" s="460"/>
      <c r="B20" s="169" t="s">
        <v>155</v>
      </c>
      <c r="C20" s="173">
        <v>60</v>
      </c>
      <c r="D20" s="166"/>
      <c r="E20" s="167">
        <v>30</v>
      </c>
      <c r="F20" s="168">
        <v>2</v>
      </c>
      <c r="G20" s="171"/>
      <c r="H20" s="167">
        <v>30</v>
      </c>
      <c r="I20" s="172">
        <v>2</v>
      </c>
      <c r="J20" s="186" t="s">
        <v>175</v>
      </c>
      <c r="K20" s="189">
        <v>4</v>
      </c>
      <c r="L20" s="176" t="s">
        <v>184</v>
      </c>
      <c r="M20" s="159"/>
      <c r="N20" s="159"/>
      <c r="O20" s="159"/>
      <c r="P20" s="159"/>
      <c r="Q20" s="159"/>
      <c r="R20" s="159"/>
      <c r="S20" s="159"/>
    </row>
    <row r="21" spans="1:19" s="24" customFormat="1" ht="14.25" customHeight="1">
      <c r="A21" s="460"/>
      <c r="B21" s="169" t="s">
        <v>156</v>
      </c>
      <c r="C21" s="173">
        <v>60</v>
      </c>
      <c r="D21" s="166"/>
      <c r="E21" s="167">
        <v>30</v>
      </c>
      <c r="F21" s="168">
        <v>2</v>
      </c>
      <c r="G21" s="171"/>
      <c r="H21" s="167">
        <v>30</v>
      </c>
      <c r="I21" s="172">
        <v>1</v>
      </c>
      <c r="J21" s="186" t="s">
        <v>175</v>
      </c>
      <c r="K21" s="189">
        <v>3</v>
      </c>
      <c r="L21" s="176" t="s">
        <v>185</v>
      </c>
      <c r="M21" s="159"/>
      <c r="N21" s="159"/>
      <c r="O21" s="159"/>
      <c r="P21" s="159"/>
      <c r="Q21" s="159"/>
      <c r="R21" s="159"/>
      <c r="S21" s="159"/>
    </row>
    <row r="22" spans="1:19" s="24" customFormat="1" ht="14.25" customHeight="1">
      <c r="A22" s="460"/>
      <c r="B22" s="169" t="s">
        <v>157</v>
      </c>
      <c r="C22" s="173">
        <v>30</v>
      </c>
      <c r="D22" s="166"/>
      <c r="E22" s="167">
        <v>15</v>
      </c>
      <c r="F22" s="168">
        <v>2</v>
      </c>
      <c r="G22" s="171"/>
      <c r="H22" s="167">
        <v>15</v>
      </c>
      <c r="I22" s="172">
        <v>1</v>
      </c>
      <c r="J22" s="186" t="s">
        <v>175</v>
      </c>
      <c r="K22" s="189">
        <v>3</v>
      </c>
      <c r="L22" s="176" t="s">
        <v>186</v>
      </c>
      <c r="M22" s="159"/>
      <c r="N22" s="159"/>
      <c r="O22" s="159"/>
      <c r="P22" s="159"/>
      <c r="Q22" s="159"/>
      <c r="R22" s="159"/>
      <c r="S22" s="159"/>
    </row>
    <row r="23" spans="1:19" s="24" customFormat="1" ht="14.25" customHeight="1">
      <c r="A23" s="461"/>
      <c r="B23" s="169" t="s">
        <v>158</v>
      </c>
      <c r="C23" s="173">
        <v>60</v>
      </c>
      <c r="D23" s="166"/>
      <c r="E23" s="167">
        <v>30</v>
      </c>
      <c r="F23" s="168">
        <v>2</v>
      </c>
      <c r="G23" s="171"/>
      <c r="H23" s="167">
        <v>30</v>
      </c>
      <c r="I23" s="172">
        <v>2</v>
      </c>
      <c r="J23" s="186" t="s">
        <v>175</v>
      </c>
      <c r="K23" s="189">
        <v>4</v>
      </c>
      <c r="L23" s="176" t="s">
        <v>187</v>
      </c>
      <c r="M23" s="159"/>
      <c r="N23" s="159"/>
      <c r="O23" s="159"/>
      <c r="P23" s="159"/>
      <c r="Q23" s="159"/>
      <c r="R23" s="159"/>
      <c r="S23" s="159"/>
    </row>
    <row r="24" spans="1:12" s="24" customFormat="1" ht="14.25" customHeight="1">
      <c r="A24" s="94" t="s">
        <v>74</v>
      </c>
      <c r="B24" s="138" t="s">
        <v>166</v>
      </c>
      <c r="C24" s="9">
        <v>30</v>
      </c>
      <c r="D24" s="6">
        <v>30</v>
      </c>
      <c r="E24" s="7"/>
      <c r="F24" s="8">
        <v>3</v>
      </c>
      <c r="G24" s="33"/>
      <c r="H24" s="7"/>
      <c r="I24" s="4"/>
      <c r="J24" s="200" t="s">
        <v>175</v>
      </c>
      <c r="K24" s="217">
        <v>3</v>
      </c>
      <c r="L24" s="177" t="s">
        <v>170</v>
      </c>
    </row>
    <row r="25" spans="1:12" s="24" customFormat="1" ht="14.25" customHeight="1" thickBot="1">
      <c r="A25" s="139" t="s">
        <v>76</v>
      </c>
      <c r="B25" s="140" t="s">
        <v>167</v>
      </c>
      <c r="C25" s="141">
        <v>15</v>
      </c>
      <c r="D25" s="142"/>
      <c r="E25" s="143"/>
      <c r="F25" s="144"/>
      <c r="G25" s="38">
        <v>15</v>
      </c>
      <c r="H25" s="39"/>
      <c r="I25" s="40">
        <v>3</v>
      </c>
      <c r="J25" s="212" t="s">
        <v>175</v>
      </c>
      <c r="K25" s="220">
        <v>3</v>
      </c>
      <c r="L25" s="176" t="s">
        <v>171</v>
      </c>
    </row>
    <row r="26" spans="1:12" s="24" customFormat="1" ht="14.25" customHeight="1" thickBot="1">
      <c r="A26" s="22"/>
      <c r="B26" s="50" t="s">
        <v>88</v>
      </c>
      <c r="C26" s="126">
        <f aca="true" t="shared" si="0" ref="C26:I26">SUM(C12:C25)</f>
        <v>660</v>
      </c>
      <c r="D26" s="52">
        <f t="shared" si="0"/>
        <v>60</v>
      </c>
      <c r="E26" s="53">
        <f t="shared" si="0"/>
        <v>285</v>
      </c>
      <c r="F26" s="54">
        <f t="shared" si="0"/>
        <v>30</v>
      </c>
      <c r="G26" s="55">
        <f t="shared" si="0"/>
        <v>15</v>
      </c>
      <c r="H26" s="53">
        <f t="shared" si="0"/>
        <v>300</v>
      </c>
      <c r="I26" s="54">
        <f t="shared" si="0"/>
        <v>30</v>
      </c>
      <c r="J26" s="56" t="s">
        <v>39</v>
      </c>
      <c r="K26" s="174">
        <v>60</v>
      </c>
      <c r="L26" s="57" t="s">
        <v>39</v>
      </c>
    </row>
    <row r="27" ht="14.25" customHeight="1"/>
  </sheetData>
  <sheetProtection/>
  <mergeCells count="12">
    <mergeCell ref="F2:L2"/>
    <mergeCell ref="K9:K11"/>
    <mergeCell ref="L9:L11"/>
    <mergeCell ref="D10:F10"/>
    <mergeCell ref="G10:I10"/>
    <mergeCell ref="A9:B11"/>
    <mergeCell ref="C9:C11"/>
    <mergeCell ref="D9:I9"/>
    <mergeCell ref="J9:J11"/>
    <mergeCell ref="A6:B6"/>
    <mergeCell ref="A7:B7"/>
    <mergeCell ref="A19:A23"/>
  </mergeCells>
  <printOptions/>
  <pageMargins left="0.7" right="0.7" top="0.75" bottom="0.75" header="0.3" footer="0.3"/>
  <pageSetup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="70" zoomScaleSheetLayoutView="70" zoomScalePageLayoutView="0" workbookViewId="0" topLeftCell="A1">
      <selection activeCell="L35" sqref="L35"/>
    </sheetView>
  </sheetViews>
  <sheetFormatPr defaultColWidth="8.796875" defaultRowHeight="14.25"/>
  <cols>
    <col min="1" max="1" width="3.3984375" style="1" customWidth="1"/>
    <col min="2" max="2" width="41.19921875" style="1" customWidth="1"/>
    <col min="3" max="9" width="9" style="1" customWidth="1"/>
    <col min="10" max="10" width="19.5" style="1" customWidth="1"/>
    <col min="11" max="11" width="6.8984375" style="1" customWidth="1"/>
    <col min="12" max="12" width="16.3984375" style="1" customWidth="1"/>
    <col min="13" max="13" width="5.09765625" style="1" customWidth="1"/>
    <col min="14" max="16384" width="9" style="1" customWidth="1"/>
  </cols>
  <sheetData>
    <row r="1" spans="1:12" ht="14.25" customHeight="1">
      <c r="A1" s="105" t="s">
        <v>85</v>
      </c>
      <c r="B1" s="106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4.25" customHeight="1">
      <c r="A2" s="107" t="s">
        <v>163</v>
      </c>
      <c r="B2" s="105"/>
      <c r="C2" s="105"/>
      <c r="D2" s="105"/>
      <c r="E2" s="105"/>
      <c r="F2" s="108"/>
      <c r="G2" s="108"/>
      <c r="H2" s="108"/>
      <c r="I2" s="108"/>
      <c r="J2" s="108"/>
      <c r="K2" s="108"/>
      <c r="L2" s="108"/>
    </row>
    <row r="3" spans="1:19" s="312" customFormat="1" ht="20.25" customHeight="1">
      <c r="A3" s="395" t="s">
        <v>211</v>
      </c>
      <c r="B3" s="396"/>
      <c r="C3" s="396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97"/>
      <c r="O3" s="397"/>
      <c r="P3" s="397"/>
      <c r="Q3" s="397"/>
      <c r="R3" s="397"/>
      <c r="S3" s="397"/>
    </row>
    <row r="4" spans="1:12" s="97" customFormat="1" ht="14.25" customHeight="1">
      <c r="A4" s="103" t="s">
        <v>54</v>
      </c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2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4.25" customHeight="1">
      <c r="A6" s="480" t="s">
        <v>51</v>
      </c>
      <c r="B6" s="480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7.5" customHeight="1" thickBo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9" ht="15" customHeight="1">
      <c r="A8" s="474" t="s">
        <v>1</v>
      </c>
      <c r="B8" s="475"/>
      <c r="C8" s="447" t="s">
        <v>52</v>
      </c>
      <c r="D8" s="450" t="s">
        <v>3</v>
      </c>
      <c r="E8" s="451"/>
      <c r="F8" s="451"/>
      <c r="G8" s="452"/>
      <c r="H8" s="452"/>
      <c r="I8" s="453"/>
      <c r="J8" s="454" t="s">
        <v>4</v>
      </c>
      <c r="K8" s="447" t="s">
        <v>5</v>
      </c>
      <c r="L8" s="466" t="s">
        <v>6</v>
      </c>
      <c r="M8" s="3"/>
      <c r="N8" s="3"/>
      <c r="O8" s="3"/>
      <c r="P8" s="3"/>
      <c r="Q8" s="3"/>
      <c r="R8" s="3"/>
      <c r="S8" s="3"/>
    </row>
    <row r="9" spans="1:19" ht="15" customHeight="1">
      <c r="A9" s="476"/>
      <c r="B9" s="477"/>
      <c r="C9" s="448"/>
      <c r="D9" s="469" t="s">
        <v>43</v>
      </c>
      <c r="E9" s="470"/>
      <c r="F9" s="470"/>
      <c r="G9" s="471" t="s">
        <v>44</v>
      </c>
      <c r="H9" s="472"/>
      <c r="I9" s="473"/>
      <c r="J9" s="455"/>
      <c r="K9" s="448"/>
      <c r="L9" s="467"/>
      <c r="M9" s="3"/>
      <c r="N9" s="3"/>
      <c r="O9" s="3"/>
      <c r="P9" s="3"/>
      <c r="Q9" s="3"/>
      <c r="R9" s="3"/>
      <c r="S9" s="3"/>
    </row>
    <row r="10" spans="1:19" ht="15.75" customHeight="1" thickBot="1">
      <c r="A10" s="478"/>
      <c r="B10" s="479"/>
      <c r="C10" s="449"/>
      <c r="D10" s="25" t="s">
        <v>9</v>
      </c>
      <c r="E10" s="26" t="s">
        <v>10</v>
      </c>
      <c r="F10" s="27" t="s">
        <v>11</v>
      </c>
      <c r="G10" s="25" t="s">
        <v>9</v>
      </c>
      <c r="H10" s="26" t="s">
        <v>10</v>
      </c>
      <c r="I10" s="28" t="s">
        <v>11</v>
      </c>
      <c r="J10" s="456"/>
      <c r="K10" s="449"/>
      <c r="L10" s="468"/>
      <c r="M10" s="3"/>
      <c r="N10" s="3"/>
      <c r="O10" s="3"/>
      <c r="P10" s="3"/>
      <c r="Q10" s="3"/>
      <c r="R10" s="3"/>
      <c r="S10" s="3"/>
    </row>
    <row r="11" spans="1:19" ht="30" customHeight="1">
      <c r="A11" s="184" t="s">
        <v>40</v>
      </c>
      <c r="B11" s="180" t="s">
        <v>21</v>
      </c>
      <c r="C11" s="32">
        <v>210</v>
      </c>
      <c r="D11" s="29"/>
      <c r="E11" s="30">
        <v>120</v>
      </c>
      <c r="F11" s="31">
        <v>8</v>
      </c>
      <c r="G11" s="33"/>
      <c r="H11" s="34">
        <v>90</v>
      </c>
      <c r="I11" s="4">
        <v>7</v>
      </c>
      <c r="J11" s="221" t="s">
        <v>190</v>
      </c>
      <c r="K11" s="146">
        <v>15</v>
      </c>
      <c r="L11" s="202" t="s">
        <v>213</v>
      </c>
      <c r="M11" s="3"/>
      <c r="N11" s="3"/>
      <c r="O11" s="3"/>
      <c r="P11" s="3"/>
      <c r="Q11" s="3"/>
      <c r="R11" s="3"/>
      <c r="S11" s="3"/>
    </row>
    <row r="12" spans="1:19" ht="29.25" customHeight="1">
      <c r="A12" s="184" t="s">
        <v>41</v>
      </c>
      <c r="B12" s="179" t="s">
        <v>17</v>
      </c>
      <c r="C12" s="9">
        <v>45</v>
      </c>
      <c r="D12" s="6">
        <v>15</v>
      </c>
      <c r="E12" s="7">
        <v>15</v>
      </c>
      <c r="F12" s="8">
        <v>4</v>
      </c>
      <c r="G12" s="33"/>
      <c r="H12" s="7">
        <v>15</v>
      </c>
      <c r="I12" s="4">
        <v>3</v>
      </c>
      <c r="J12" s="222" t="s">
        <v>190</v>
      </c>
      <c r="K12" s="146">
        <v>7</v>
      </c>
      <c r="L12" s="203" t="s">
        <v>214</v>
      </c>
      <c r="M12" s="3"/>
      <c r="N12" s="3"/>
      <c r="O12" s="3"/>
      <c r="P12" s="3"/>
      <c r="Q12" s="3"/>
      <c r="R12" s="3"/>
      <c r="S12" s="3"/>
    </row>
    <row r="13" spans="1:12" ht="14.25" customHeight="1">
      <c r="A13" s="181" t="s">
        <v>120</v>
      </c>
      <c r="B13" s="179" t="s">
        <v>45</v>
      </c>
      <c r="C13" s="111">
        <v>30</v>
      </c>
      <c r="D13" s="112"/>
      <c r="E13" s="113"/>
      <c r="F13" s="114"/>
      <c r="G13" s="115"/>
      <c r="H13" s="113">
        <v>30</v>
      </c>
      <c r="I13" s="116">
        <v>2</v>
      </c>
      <c r="J13" s="223" t="s">
        <v>175</v>
      </c>
      <c r="K13" s="147">
        <v>2</v>
      </c>
      <c r="L13" s="204" t="s">
        <v>215</v>
      </c>
    </row>
    <row r="14" spans="1:12" ht="28.5" customHeight="1">
      <c r="A14" s="181" t="s">
        <v>121</v>
      </c>
      <c r="B14" s="183" t="s">
        <v>13</v>
      </c>
      <c r="C14" s="48">
        <v>45</v>
      </c>
      <c r="D14" s="10">
        <v>15</v>
      </c>
      <c r="E14" s="12">
        <v>15</v>
      </c>
      <c r="F14" s="13">
        <v>4</v>
      </c>
      <c r="G14" s="117"/>
      <c r="H14" s="12">
        <v>15</v>
      </c>
      <c r="I14" s="11">
        <v>3</v>
      </c>
      <c r="J14" s="222" t="s">
        <v>190</v>
      </c>
      <c r="K14" s="148">
        <v>7</v>
      </c>
      <c r="L14" s="205" t="s">
        <v>216</v>
      </c>
    </row>
    <row r="15" spans="1:12" ht="14.25" customHeight="1">
      <c r="A15" s="181" t="s">
        <v>122</v>
      </c>
      <c r="B15" s="180" t="s">
        <v>46</v>
      </c>
      <c r="C15" s="9">
        <v>15</v>
      </c>
      <c r="D15" s="6"/>
      <c r="E15" s="7"/>
      <c r="F15" s="8"/>
      <c r="G15" s="33"/>
      <c r="H15" s="7">
        <v>15</v>
      </c>
      <c r="I15" s="4">
        <v>1</v>
      </c>
      <c r="J15" s="224" t="s">
        <v>175</v>
      </c>
      <c r="K15" s="146">
        <v>1</v>
      </c>
      <c r="L15" s="204" t="s">
        <v>164</v>
      </c>
    </row>
    <row r="16" spans="1:12" ht="14.25" customHeight="1">
      <c r="A16" s="194" t="s">
        <v>101</v>
      </c>
      <c r="B16" s="201" t="s">
        <v>168</v>
      </c>
      <c r="C16" s="9">
        <v>30</v>
      </c>
      <c r="D16" s="6"/>
      <c r="E16" s="7">
        <v>30</v>
      </c>
      <c r="F16" s="8">
        <v>3</v>
      </c>
      <c r="G16" s="33"/>
      <c r="H16" s="7"/>
      <c r="I16" s="4"/>
      <c r="J16" s="225" t="s">
        <v>176</v>
      </c>
      <c r="K16" s="149">
        <v>3</v>
      </c>
      <c r="L16" s="206" t="s">
        <v>218</v>
      </c>
    </row>
    <row r="17" spans="1:12" ht="14.25" customHeight="1">
      <c r="A17" s="194" t="s">
        <v>104</v>
      </c>
      <c r="B17" s="201" t="s">
        <v>165</v>
      </c>
      <c r="C17" s="9">
        <v>30</v>
      </c>
      <c r="D17" s="6"/>
      <c r="E17" s="7"/>
      <c r="F17" s="8"/>
      <c r="G17" s="33"/>
      <c r="H17" s="7">
        <v>30</v>
      </c>
      <c r="I17" s="4">
        <v>3</v>
      </c>
      <c r="J17" s="226" t="s">
        <v>179</v>
      </c>
      <c r="K17" s="149">
        <v>3</v>
      </c>
      <c r="L17" s="206" t="s">
        <v>219</v>
      </c>
    </row>
    <row r="18" spans="1:12" ht="27.75" customHeight="1">
      <c r="A18" s="459" t="s">
        <v>72</v>
      </c>
      <c r="B18" s="190" t="s">
        <v>181</v>
      </c>
      <c r="C18" s="165" t="s">
        <v>182</v>
      </c>
      <c r="D18" s="156"/>
      <c r="E18" s="157" t="s">
        <v>154</v>
      </c>
      <c r="F18" s="158"/>
      <c r="G18" s="161"/>
      <c r="H18" s="157" t="s">
        <v>183</v>
      </c>
      <c r="I18" s="162">
        <v>1</v>
      </c>
      <c r="J18" s="222" t="s">
        <v>190</v>
      </c>
      <c r="K18" s="164">
        <v>1</v>
      </c>
      <c r="L18" s="207" t="s">
        <v>95</v>
      </c>
    </row>
    <row r="19" spans="1:12" ht="14.25" customHeight="1">
      <c r="A19" s="460"/>
      <c r="B19" s="160" t="s">
        <v>155</v>
      </c>
      <c r="C19" s="163">
        <v>60</v>
      </c>
      <c r="D19" s="156"/>
      <c r="E19" s="157">
        <v>30</v>
      </c>
      <c r="F19" s="158">
        <v>2</v>
      </c>
      <c r="G19" s="161"/>
      <c r="H19" s="157">
        <v>30</v>
      </c>
      <c r="I19" s="162">
        <v>2</v>
      </c>
      <c r="J19" s="224" t="s">
        <v>175</v>
      </c>
      <c r="K19" s="164">
        <v>4</v>
      </c>
      <c r="L19" s="207" t="s">
        <v>184</v>
      </c>
    </row>
    <row r="20" spans="1:12" ht="14.25" customHeight="1">
      <c r="A20" s="460"/>
      <c r="B20" s="160" t="s">
        <v>156</v>
      </c>
      <c r="C20" s="163">
        <v>60</v>
      </c>
      <c r="D20" s="156"/>
      <c r="E20" s="157">
        <v>30</v>
      </c>
      <c r="F20" s="158">
        <v>2</v>
      </c>
      <c r="G20" s="161"/>
      <c r="H20" s="157">
        <v>30</v>
      </c>
      <c r="I20" s="162">
        <v>1</v>
      </c>
      <c r="J20" s="224" t="s">
        <v>175</v>
      </c>
      <c r="K20" s="164">
        <v>3</v>
      </c>
      <c r="L20" s="207" t="s">
        <v>185</v>
      </c>
    </row>
    <row r="21" spans="1:12" ht="14.25" customHeight="1">
      <c r="A21" s="460"/>
      <c r="B21" s="160" t="s">
        <v>157</v>
      </c>
      <c r="C21" s="163">
        <v>30</v>
      </c>
      <c r="D21" s="156"/>
      <c r="E21" s="157">
        <v>15</v>
      </c>
      <c r="F21" s="158">
        <v>2</v>
      </c>
      <c r="G21" s="161"/>
      <c r="H21" s="157">
        <v>15</v>
      </c>
      <c r="I21" s="162">
        <v>1</v>
      </c>
      <c r="J21" s="224" t="s">
        <v>175</v>
      </c>
      <c r="K21" s="164">
        <v>3</v>
      </c>
      <c r="L21" s="207" t="s">
        <v>186</v>
      </c>
    </row>
    <row r="22" spans="1:12" ht="14.25" customHeight="1">
      <c r="A22" s="461"/>
      <c r="B22" s="160" t="s">
        <v>158</v>
      </c>
      <c r="C22" s="163">
        <v>60</v>
      </c>
      <c r="D22" s="156"/>
      <c r="E22" s="157">
        <v>30</v>
      </c>
      <c r="F22" s="158">
        <v>2</v>
      </c>
      <c r="G22" s="161"/>
      <c r="H22" s="157">
        <v>30</v>
      </c>
      <c r="I22" s="162">
        <v>2</v>
      </c>
      <c r="J22" s="224" t="s">
        <v>175</v>
      </c>
      <c r="K22" s="164">
        <v>4</v>
      </c>
      <c r="L22" s="207" t="s">
        <v>187</v>
      </c>
    </row>
    <row r="23" spans="1:12" ht="14.25" customHeight="1">
      <c r="A23" s="14" t="s">
        <v>71</v>
      </c>
      <c r="B23" s="15" t="s">
        <v>73</v>
      </c>
      <c r="C23" s="118">
        <v>30</v>
      </c>
      <c r="D23" s="16">
        <v>30</v>
      </c>
      <c r="E23" s="17"/>
      <c r="F23" s="18">
        <v>2</v>
      </c>
      <c r="G23" s="44"/>
      <c r="H23" s="17"/>
      <c r="I23" s="19"/>
      <c r="J23" s="227" t="s">
        <v>176</v>
      </c>
      <c r="K23" s="150">
        <v>2</v>
      </c>
      <c r="L23" s="208" t="s">
        <v>220</v>
      </c>
    </row>
    <row r="24" spans="1:12" ht="14.25" customHeight="1">
      <c r="A24" s="14" t="s">
        <v>72</v>
      </c>
      <c r="B24" s="15" t="s">
        <v>75</v>
      </c>
      <c r="C24" s="118">
        <v>60</v>
      </c>
      <c r="D24" s="16"/>
      <c r="E24" s="17">
        <v>30</v>
      </c>
      <c r="F24" s="18">
        <v>1</v>
      </c>
      <c r="G24" s="44"/>
      <c r="H24" s="17">
        <v>30</v>
      </c>
      <c r="I24" s="19">
        <v>2</v>
      </c>
      <c r="J24" s="227" t="s">
        <v>175</v>
      </c>
      <c r="K24" s="150">
        <v>3</v>
      </c>
      <c r="L24" s="208" t="s">
        <v>99</v>
      </c>
    </row>
    <row r="25" spans="1:12" s="24" customFormat="1" ht="14.25" customHeight="1">
      <c r="A25" s="14" t="s">
        <v>74</v>
      </c>
      <c r="B25" s="119" t="s">
        <v>169</v>
      </c>
      <c r="C25" s="9">
        <v>15</v>
      </c>
      <c r="D25" s="6"/>
      <c r="E25" s="7"/>
      <c r="F25" s="8"/>
      <c r="G25" s="33">
        <v>15</v>
      </c>
      <c r="H25" s="7"/>
      <c r="I25" s="4">
        <v>1</v>
      </c>
      <c r="J25" s="228" t="s">
        <v>175</v>
      </c>
      <c r="K25" s="151">
        <v>1</v>
      </c>
      <c r="L25" s="209" t="s">
        <v>172</v>
      </c>
    </row>
    <row r="26" spans="1:12" s="24" customFormat="1" ht="14.25" customHeight="1" thickBot="1">
      <c r="A26" s="120" t="s">
        <v>76</v>
      </c>
      <c r="B26" s="121" t="s">
        <v>77</v>
      </c>
      <c r="C26" s="122" t="s">
        <v>174</v>
      </c>
      <c r="D26" s="123"/>
      <c r="E26" s="124"/>
      <c r="F26" s="125"/>
      <c r="G26" s="45"/>
      <c r="H26" s="47" t="s">
        <v>87</v>
      </c>
      <c r="I26" s="46">
        <v>1</v>
      </c>
      <c r="J26" s="229" t="s">
        <v>177</v>
      </c>
      <c r="K26" s="152">
        <v>1</v>
      </c>
      <c r="L26" s="210" t="s">
        <v>188</v>
      </c>
    </row>
    <row r="27" spans="1:12" s="24" customFormat="1" ht="14.25" customHeight="1" thickBot="1">
      <c r="A27" s="22"/>
      <c r="B27" s="50" t="s">
        <v>89</v>
      </c>
      <c r="C27" s="145">
        <f>SUM(C11:C26)</f>
        <v>720</v>
      </c>
      <c r="D27" s="52">
        <f>SUM(D11:D26)</f>
        <v>60</v>
      </c>
      <c r="E27" s="53">
        <f>SUM(E11:E26)</f>
        <v>315</v>
      </c>
      <c r="F27" s="54">
        <v>30</v>
      </c>
      <c r="G27" s="55">
        <v>15</v>
      </c>
      <c r="H27" s="53">
        <f>SUM(H11:H26)</f>
        <v>330</v>
      </c>
      <c r="I27" s="54">
        <v>30</v>
      </c>
      <c r="J27" s="56" t="s">
        <v>39</v>
      </c>
      <c r="K27" s="153">
        <v>60</v>
      </c>
      <c r="L27" s="57" t="s">
        <v>39</v>
      </c>
    </row>
    <row r="28" spans="1:12" s="24" customFormat="1" ht="14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</sheetData>
  <sheetProtection/>
  <mergeCells count="10">
    <mergeCell ref="A18:A22"/>
    <mergeCell ref="A6:B6"/>
    <mergeCell ref="L8:L10"/>
    <mergeCell ref="D9:F9"/>
    <mergeCell ref="G9:I9"/>
    <mergeCell ref="A8:B10"/>
    <mergeCell ref="C8:C10"/>
    <mergeCell ref="D8:I8"/>
    <mergeCell ref="J8:J10"/>
    <mergeCell ref="K8:K10"/>
  </mergeCells>
  <printOptions/>
  <pageMargins left="0.7" right="0.7" top="0.75" bottom="0.75" header="0.3" footer="0.3"/>
  <pageSetup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view="pageBreakPreview" zoomScale="80" zoomScaleSheetLayoutView="80" zoomScalePageLayoutView="0" workbookViewId="0" topLeftCell="A1">
      <selection activeCell="P36" sqref="P36"/>
    </sheetView>
  </sheetViews>
  <sheetFormatPr defaultColWidth="8.59765625" defaultRowHeight="14.25"/>
  <cols>
    <col min="1" max="1" width="3.8984375" style="1" customWidth="1"/>
    <col min="2" max="2" width="35.59765625" style="1" customWidth="1"/>
    <col min="3" max="3" width="10.19921875" style="1" customWidth="1"/>
    <col min="4" max="4" width="8.19921875" style="1" customWidth="1"/>
    <col min="5" max="9" width="8.59765625" style="1" customWidth="1"/>
    <col min="10" max="10" width="19.59765625" style="1" customWidth="1"/>
    <col min="11" max="11" width="7.69921875" style="1" customWidth="1"/>
    <col min="12" max="12" width="14.8984375" style="1" customWidth="1"/>
    <col min="13" max="16384" width="8.59765625" style="1" customWidth="1"/>
  </cols>
  <sheetData>
    <row r="1" ht="14.25" customHeight="1">
      <c r="A1" s="1" t="s">
        <v>0</v>
      </c>
    </row>
    <row r="2" ht="14.25" customHeight="1">
      <c r="A2" s="2" t="s">
        <v>163</v>
      </c>
    </row>
    <row r="3" spans="1:19" s="312" customFormat="1" ht="20.25" customHeight="1">
      <c r="A3" s="395" t="s">
        <v>211</v>
      </c>
      <c r="B3" s="396"/>
      <c r="C3" s="396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97"/>
      <c r="O3" s="397"/>
      <c r="P3" s="397"/>
      <c r="Q3" s="397"/>
      <c r="R3" s="397"/>
      <c r="S3" s="397"/>
    </row>
    <row r="4" spans="1:3" s="97" customFormat="1" ht="14.25" customHeight="1">
      <c r="A4" s="96" t="s">
        <v>78</v>
      </c>
      <c r="B4" s="96"/>
      <c r="C4" s="178"/>
    </row>
    <row r="5" ht="14.25" customHeight="1"/>
    <row r="6" spans="1:2" ht="14.25" customHeight="1">
      <c r="A6" s="488" t="s">
        <v>55</v>
      </c>
      <c r="B6" s="488"/>
    </row>
    <row r="7" spans="1:2" ht="14.25" customHeight="1">
      <c r="A7" s="489" t="s">
        <v>51</v>
      </c>
      <c r="B7" s="489"/>
    </row>
    <row r="8" spans="1:2" ht="14.25" customHeight="1" hidden="1">
      <c r="A8" s="490" t="s">
        <v>51</v>
      </c>
      <c r="B8" s="490"/>
    </row>
    <row r="9" ht="15" thickBot="1"/>
    <row r="10" spans="1:12" ht="15" customHeight="1" thickBot="1">
      <c r="A10" s="421" t="s">
        <v>1</v>
      </c>
      <c r="B10" s="422"/>
      <c r="C10" s="484" t="s">
        <v>2</v>
      </c>
      <c r="D10" s="491" t="s">
        <v>3</v>
      </c>
      <c r="E10" s="491"/>
      <c r="F10" s="491"/>
      <c r="G10" s="491"/>
      <c r="H10" s="491"/>
      <c r="I10" s="491"/>
      <c r="J10" s="484" t="s">
        <v>4</v>
      </c>
      <c r="K10" s="484" t="s">
        <v>5</v>
      </c>
      <c r="L10" s="485" t="s">
        <v>6</v>
      </c>
    </row>
    <row r="11" spans="1:12" ht="15" customHeight="1" thickBot="1">
      <c r="A11" s="423"/>
      <c r="B11" s="424"/>
      <c r="C11" s="484"/>
      <c r="D11" s="486" t="s">
        <v>79</v>
      </c>
      <c r="E11" s="486"/>
      <c r="F11" s="486"/>
      <c r="G11" s="487" t="s">
        <v>80</v>
      </c>
      <c r="H11" s="487"/>
      <c r="I11" s="487"/>
      <c r="J11" s="484"/>
      <c r="K11" s="484"/>
      <c r="L11" s="485"/>
    </row>
    <row r="12" spans="1:12" ht="15.75" customHeight="1" thickBot="1">
      <c r="A12" s="425"/>
      <c r="B12" s="426"/>
      <c r="C12" s="484"/>
      <c r="D12" s="61" t="s">
        <v>9</v>
      </c>
      <c r="E12" s="61" t="s">
        <v>10</v>
      </c>
      <c r="F12" s="61" t="s">
        <v>11</v>
      </c>
      <c r="G12" s="61" t="s">
        <v>9</v>
      </c>
      <c r="H12" s="61" t="s">
        <v>10</v>
      </c>
      <c r="I12" s="61" t="s">
        <v>11</v>
      </c>
      <c r="J12" s="484"/>
      <c r="K12" s="484"/>
      <c r="L12" s="485"/>
    </row>
    <row r="13" spans="1:12" ht="16.5" customHeight="1">
      <c r="A13" s="184" t="s">
        <v>12</v>
      </c>
      <c r="B13" s="183" t="s">
        <v>13</v>
      </c>
      <c r="C13" s="5">
        <f>SUM(D13:E13,G13:H13)</f>
        <v>60</v>
      </c>
      <c r="D13" s="62">
        <v>30</v>
      </c>
      <c r="E13" s="32">
        <v>30</v>
      </c>
      <c r="F13" s="79">
        <v>4</v>
      </c>
      <c r="G13" s="32"/>
      <c r="H13" s="32"/>
      <c r="I13" s="79"/>
      <c r="J13" s="234" t="s">
        <v>119</v>
      </c>
      <c r="K13" s="154">
        <f>SUM(F13+I13)</f>
        <v>4</v>
      </c>
      <c r="L13" s="90" t="s">
        <v>139</v>
      </c>
    </row>
    <row r="14" spans="1:12" ht="28.5" customHeight="1">
      <c r="A14" s="181" t="s">
        <v>14</v>
      </c>
      <c r="B14" s="179" t="s">
        <v>17</v>
      </c>
      <c r="C14" s="5">
        <f aca="true" t="shared" si="0" ref="C14:C19">SUM(D14:E14,G14:H14)</f>
        <v>60</v>
      </c>
      <c r="D14" s="63">
        <v>15</v>
      </c>
      <c r="E14" s="9">
        <v>15</v>
      </c>
      <c r="F14" s="64">
        <v>2</v>
      </c>
      <c r="G14" s="9">
        <v>15</v>
      </c>
      <c r="H14" s="9">
        <v>15</v>
      </c>
      <c r="I14" s="64">
        <v>3</v>
      </c>
      <c r="J14" s="185" t="s">
        <v>191</v>
      </c>
      <c r="K14" s="154">
        <f aca="true" t="shared" si="1" ref="K14:K29">SUM(F14+I14)</f>
        <v>5</v>
      </c>
      <c r="L14" s="91" t="s">
        <v>140</v>
      </c>
    </row>
    <row r="15" spans="1:12" ht="14.25" customHeight="1">
      <c r="A15" s="181" t="s">
        <v>16</v>
      </c>
      <c r="B15" s="179" t="s">
        <v>81</v>
      </c>
      <c r="C15" s="5">
        <f t="shared" si="0"/>
        <v>60</v>
      </c>
      <c r="D15" s="65">
        <v>30</v>
      </c>
      <c r="E15" s="35"/>
      <c r="F15" s="80">
        <v>2</v>
      </c>
      <c r="G15" s="35"/>
      <c r="H15" s="35">
        <v>30</v>
      </c>
      <c r="I15" s="80">
        <v>3</v>
      </c>
      <c r="J15" s="187" t="s">
        <v>119</v>
      </c>
      <c r="K15" s="154">
        <f t="shared" si="1"/>
        <v>5</v>
      </c>
      <c r="L15" s="91" t="s">
        <v>141</v>
      </c>
    </row>
    <row r="16" spans="1:12" ht="28.5" customHeight="1">
      <c r="A16" s="181" t="s">
        <v>18</v>
      </c>
      <c r="B16" s="180" t="s">
        <v>21</v>
      </c>
      <c r="C16" s="5">
        <f t="shared" si="0"/>
        <v>180</v>
      </c>
      <c r="D16" s="63"/>
      <c r="E16" s="9">
        <v>90</v>
      </c>
      <c r="F16" s="64">
        <v>4</v>
      </c>
      <c r="G16" s="9"/>
      <c r="H16" s="9">
        <v>90</v>
      </c>
      <c r="I16" s="64">
        <v>6</v>
      </c>
      <c r="J16" s="185" t="s">
        <v>191</v>
      </c>
      <c r="K16" s="154">
        <f t="shared" si="1"/>
        <v>10</v>
      </c>
      <c r="L16" s="91" t="s">
        <v>142</v>
      </c>
    </row>
    <row r="17" spans="1:12" ht="28.5" customHeight="1">
      <c r="A17" s="181" t="s">
        <v>20</v>
      </c>
      <c r="B17" s="179" t="s">
        <v>82</v>
      </c>
      <c r="C17" s="5">
        <f t="shared" si="0"/>
        <v>30</v>
      </c>
      <c r="D17" s="63"/>
      <c r="E17" s="9"/>
      <c r="F17" s="64"/>
      <c r="G17" s="9"/>
      <c r="H17" s="9">
        <v>30</v>
      </c>
      <c r="I17" s="64">
        <v>2</v>
      </c>
      <c r="J17" s="187" t="s">
        <v>175</v>
      </c>
      <c r="K17" s="154">
        <f t="shared" si="1"/>
        <v>2</v>
      </c>
      <c r="L17" s="91" t="s">
        <v>143</v>
      </c>
    </row>
    <row r="18" spans="1:12" ht="14.25" customHeight="1">
      <c r="A18" s="181" t="s">
        <v>22</v>
      </c>
      <c r="B18" s="180" t="s">
        <v>83</v>
      </c>
      <c r="C18" s="5">
        <f>SUM(D18:E18,G18:H18)</f>
        <v>30</v>
      </c>
      <c r="D18" s="63"/>
      <c r="E18" s="9">
        <v>15</v>
      </c>
      <c r="F18" s="64">
        <v>4</v>
      </c>
      <c r="G18" s="9"/>
      <c r="H18" s="9">
        <v>15</v>
      </c>
      <c r="I18" s="64">
        <v>5</v>
      </c>
      <c r="J18" s="230" t="s">
        <v>180</v>
      </c>
      <c r="K18" s="154">
        <f t="shared" si="1"/>
        <v>9</v>
      </c>
      <c r="L18" s="91" t="s">
        <v>91</v>
      </c>
    </row>
    <row r="19" spans="1:12" ht="14.25" customHeight="1">
      <c r="A19" s="181" t="s">
        <v>24</v>
      </c>
      <c r="B19" s="180" t="s">
        <v>84</v>
      </c>
      <c r="C19" s="5">
        <f t="shared" si="0"/>
        <v>60</v>
      </c>
      <c r="D19" s="63"/>
      <c r="E19" s="9">
        <v>30</v>
      </c>
      <c r="F19" s="64">
        <v>1</v>
      </c>
      <c r="G19" s="9"/>
      <c r="H19" s="9">
        <v>30</v>
      </c>
      <c r="I19" s="64">
        <v>1</v>
      </c>
      <c r="J19" s="187" t="s">
        <v>175</v>
      </c>
      <c r="K19" s="154">
        <f t="shared" si="1"/>
        <v>2</v>
      </c>
      <c r="L19" s="91" t="s">
        <v>92</v>
      </c>
    </row>
    <row r="20" spans="1:12" s="77" customFormat="1" ht="30.75" customHeight="1">
      <c r="A20" s="184" t="s">
        <v>70</v>
      </c>
      <c r="B20" s="211" t="s">
        <v>30</v>
      </c>
      <c r="C20" s="89" t="s">
        <v>153</v>
      </c>
      <c r="D20" s="78"/>
      <c r="E20" s="76" t="s">
        <v>151</v>
      </c>
      <c r="F20" s="88"/>
      <c r="G20" s="76"/>
      <c r="H20" s="76" t="s">
        <v>154</v>
      </c>
      <c r="I20" s="81">
        <v>1</v>
      </c>
      <c r="J20" s="185" t="s">
        <v>192</v>
      </c>
      <c r="K20" s="155">
        <v>1</v>
      </c>
      <c r="L20" s="92" t="s">
        <v>93</v>
      </c>
    </row>
    <row r="21" spans="1:12" s="77" customFormat="1" ht="15" customHeight="1">
      <c r="A21" s="481"/>
      <c r="B21" s="95" t="s">
        <v>155</v>
      </c>
      <c r="C21" s="75">
        <v>60</v>
      </c>
      <c r="D21" s="78"/>
      <c r="E21" s="76">
        <v>30</v>
      </c>
      <c r="F21" s="88">
        <v>1</v>
      </c>
      <c r="G21" s="76"/>
      <c r="H21" s="76">
        <v>30</v>
      </c>
      <c r="I21" s="81">
        <v>2</v>
      </c>
      <c r="J21" s="231" t="s">
        <v>175</v>
      </c>
      <c r="K21" s="155">
        <v>3</v>
      </c>
      <c r="L21" s="92" t="s">
        <v>146</v>
      </c>
    </row>
    <row r="22" spans="1:12" s="77" customFormat="1" ht="17.25" customHeight="1">
      <c r="A22" s="482"/>
      <c r="B22" s="95" t="s">
        <v>158</v>
      </c>
      <c r="C22" s="75">
        <v>30</v>
      </c>
      <c r="D22" s="78"/>
      <c r="E22" s="76">
        <v>30</v>
      </c>
      <c r="F22" s="88">
        <v>2</v>
      </c>
      <c r="G22" s="76"/>
      <c r="H22" s="76"/>
      <c r="I22" s="81"/>
      <c r="J22" s="231" t="s">
        <v>175</v>
      </c>
      <c r="K22" s="155">
        <v>2</v>
      </c>
      <c r="L22" s="92" t="s">
        <v>147</v>
      </c>
    </row>
    <row r="23" spans="1:12" s="77" customFormat="1" ht="15" customHeight="1">
      <c r="A23" s="482"/>
      <c r="B23" s="95" t="s">
        <v>156</v>
      </c>
      <c r="C23" s="75">
        <v>60</v>
      </c>
      <c r="D23" s="78"/>
      <c r="E23" s="76">
        <v>30</v>
      </c>
      <c r="F23" s="88">
        <v>1</v>
      </c>
      <c r="G23" s="76"/>
      <c r="H23" s="76">
        <v>30</v>
      </c>
      <c r="I23" s="81">
        <v>2</v>
      </c>
      <c r="J23" s="231" t="s">
        <v>175</v>
      </c>
      <c r="K23" s="155">
        <v>3</v>
      </c>
      <c r="L23" s="92" t="s">
        <v>148</v>
      </c>
    </row>
    <row r="24" spans="1:12" s="77" customFormat="1" ht="16.5" customHeight="1">
      <c r="A24" s="482"/>
      <c r="B24" s="95" t="s">
        <v>159</v>
      </c>
      <c r="C24" s="75">
        <v>60</v>
      </c>
      <c r="D24" s="78"/>
      <c r="E24" s="76">
        <v>30</v>
      </c>
      <c r="F24" s="88">
        <v>1</v>
      </c>
      <c r="G24" s="76"/>
      <c r="H24" s="76">
        <v>30</v>
      </c>
      <c r="I24" s="81">
        <v>2</v>
      </c>
      <c r="J24" s="231" t="s">
        <v>175</v>
      </c>
      <c r="K24" s="155">
        <v>3</v>
      </c>
      <c r="L24" s="92" t="s">
        <v>149</v>
      </c>
    </row>
    <row r="25" spans="1:12" s="77" customFormat="1" ht="15" customHeight="1">
      <c r="A25" s="483"/>
      <c r="B25" s="95" t="s">
        <v>157</v>
      </c>
      <c r="C25" s="75">
        <v>60</v>
      </c>
      <c r="D25" s="78"/>
      <c r="E25" s="76">
        <v>30</v>
      </c>
      <c r="F25" s="88">
        <v>1</v>
      </c>
      <c r="G25" s="76"/>
      <c r="H25" s="76">
        <v>30</v>
      </c>
      <c r="I25" s="81">
        <v>1</v>
      </c>
      <c r="J25" s="231" t="s">
        <v>175</v>
      </c>
      <c r="K25" s="155">
        <v>2</v>
      </c>
      <c r="L25" s="92" t="s">
        <v>150</v>
      </c>
    </row>
    <row r="26" spans="1:12" s="37" customFormat="1" ht="15.75" customHeight="1">
      <c r="A26" s="94" t="s">
        <v>27</v>
      </c>
      <c r="B26" s="109" t="s">
        <v>109</v>
      </c>
      <c r="C26" s="66">
        <v>60</v>
      </c>
      <c r="D26" s="82"/>
      <c r="E26" s="41">
        <v>30</v>
      </c>
      <c r="F26" s="82">
        <v>2</v>
      </c>
      <c r="G26" s="41"/>
      <c r="H26" s="41">
        <v>30</v>
      </c>
      <c r="I26" s="82">
        <v>2</v>
      </c>
      <c r="J26" s="232" t="s">
        <v>175</v>
      </c>
      <c r="K26" s="154">
        <f t="shared" si="1"/>
        <v>4</v>
      </c>
      <c r="L26" s="74" t="s">
        <v>115</v>
      </c>
    </row>
    <row r="27" spans="1:12" s="37" customFormat="1" ht="15.75" customHeight="1">
      <c r="A27" s="94" t="s">
        <v>29</v>
      </c>
      <c r="B27" s="110" t="s">
        <v>125</v>
      </c>
      <c r="C27" s="21" t="s">
        <v>90</v>
      </c>
      <c r="D27" s="67"/>
      <c r="E27" s="68" t="s">
        <v>90</v>
      </c>
      <c r="F27" s="83">
        <v>5</v>
      </c>
      <c r="G27" s="69"/>
      <c r="H27" s="68"/>
      <c r="I27" s="83"/>
      <c r="J27" s="187" t="s">
        <v>177</v>
      </c>
      <c r="K27" s="154">
        <f t="shared" si="1"/>
        <v>5</v>
      </c>
      <c r="L27" s="93" t="s">
        <v>100</v>
      </c>
    </row>
    <row r="28" spans="1:12" ht="14.25" customHeight="1">
      <c r="A28" s="42" t="s">
        <v>111</v>
      </c>
      <c r="B28" s="43" t="s">
        <v>75</v>
      </c>
      <c r="C28" s="20">
        <v>30</v>
      </c>
      <c r="D28" s="84"/>
      <c r="E28" s="70">
        <v>30</v>
      </c>
      <c r="F28" s="84">
        <v>4</v>
      </c>
      <c r="G28" s="70"/>
      <c r="H28" s="70"/>
      <c r="I28" s="84"/>
      <c r="J28" s="233" t="s">
        <v>119</v>
      </c>
      <c r="K28" s="154">
        <f t="shared" si="1"/>
        <v>4</v>
      </c>
      <c r="L28" s="36" t="s">
        <v>118</v>
      </c>
    </row>
    <row r="29" spans="1:12" ht="14.25" customHeight="1" thickBot="1">
      <c r="A29" s="42" t="s">
        <v>112</v>
      </c>
      <c r="B29" s="43" t="s">
        <v>110</v>
      </c>
      <c r="C29" s="71" t="s">
        <v>117</v>
      </c>
      <c r="D29" s="85"/>
      <c r="E29" s="86" t="s">
        <v>116</v>
      </c>
      <c r="F29" s="85">
        <v>3</v>
      </c>
      <c r="G29" s="87"/>
      <c r="H29" s="86" t="s">
        <v>116</v>
      </c>
      <c r="I29" s="85">
        <v>2</v>
      </c>
      <c r="J29" s="199" t="s">
        <v>175</v>
      </c>
      <c r="K29" s="154">
        <f t="shared" si="1"/>
        <v>5</v>
      </c>
      <c r="L29" s="49" t="s">
        <v>189</v>
      </c>
    </row>
    <row r="30" spans="1:13" ht="14.25" customHeight="1" thickBot="1">
      <c r="A30" s="22"/>
      <c r="B30" s="50" t="s">
        <v>88</v>
      </c>
      <c r="C30" s="145">
        <f>SUM(C13:C27)</f>
        <v>810</v>
      </c>
      <c r="D30" s="52">
        <f>SUM(D12:D29)</f>
        <v>75</v>
      </c>
      <c r="E30" s="51">
        <f>SUM(E13:E29)-F20</f>
        <v>390</v>
      </c>
      <c r="F30" s="72">
        <f>SUM(F13:F27)</f>
        <v>30</v>
      </c>
      <c r="G30" s="52">
        <f>SUM(G13:G29)</f>
        <v>15</v>
      </c>
      <c r="H30" s="51">
        <f>SUM(H12:H29)</f>
        <v>360</v>
      </c>
      <c r="I30" s="72">
        <f>SUM(I13:I27)</f>
        <v>30</v>
      </c>
      <c r="J30" s="56" t="s">
        <v>39</v>
      </c>
      <c r="K30" s="153">
        <f>SUM(K13:K27)</f>
        <v>60</v>
      </c>
      <c r="L30" s="57" t="s">
        <v>39</v>
      </c>
      <c r="M30" s="403">
        <f>SUM(D30:E30,G30:H30)</f>
        <v>840</v>
      </c>
    </row>
    <row r="31" spans="2:12" ht="14.25" customHeight="1" thickBot="1">
      <c r="B31" s="50" t="s">
        <v>89</v>
      </c>
      <c r="C31" s="145">
        <f>SUM(C13:C19,C21:C25,C28)</f>
        <v>780</v>
      </c>
      <c r="D31" s="58"/>
      <c r="E31" s="58"/>
      <c r="F31" s="58"/>
      <c r="G31" s="58"/>
      <c r="H31" s="58"/>
      <c r="I31" s="58"/>
      <c r="J31" s="59"/>
      <c r="K31" s="58"/>
      <c r="L31" s="60"/>
    </row>
    <row r="33" spans="6:10" ht="14.25">
      <c r="F33" s="404">
        <f>SUM(F13:F26,F27)</f>
        <v>30</v>
      </c>
      <c r="G33" s="404"/>
      <c r="H33" s="404"/>
      <c r="I33" s="404">
        <f>SUM(I13:I26)</f>
        <v>30</v>
      </c>
      <c r="J33" s="404"/>
    </row>
    <row r="34" spans="2:10" ht="14.25">
      <c r="B34" s="73"/>
      <c r="F34" s="404">
        <f>SUM(F13:F20,F28:F29)</f>
        <v>24</v>
      </c>
      <c r="G34" s="404"/>
      <c r="H34" s="404"/>
      <c r="I34" s="404">
        <f>SUM(I13:I20,I28:I29)</f>
        <v>23</v>
      </c>
      <c r="J34" s="404"/>
    </row>
    <row r="35" spans="6:10" ht="14.25">
      <c r="F35" s="404"/>
      <c r="G35" s="404"/>
      <c r="H35" s="404"/>
      <c r="I35" s="404"/>
      <c r="J35" s="404"/>
    </row>
  </sheetData>
  <sheetProtection/>
  <mergeCells count="12">
    <mergeCell ref="A6:B6"/>
    <mergeCell ref="A7:B7"/>
    <mergeCell ref="A8:B8"/>
    <mergeCell ref="A10:B12"/>
    <mergeCell ref="C10:C12"/>
    <mergeCell ref="D10:I10"/>
    <mergeCell ref="A21:A25"/>
    <mergeCell ref="J10:J12"/>
    <mergeCell ref="K10:K12"/>
    <mergeCell ref="L10:L12"/>
    <mergeCell ref="D11:F11"/>
    <mergeCell ref="G11:I11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Małecki</cp:lastModifiedBy>
  <cp:lastPrinted>2017-09-04T12:07:20Z</cp:lastPrinted>
  <dcterms:created xsi:type="dcterms:W3CDTF">2012-08-04T19:22:35Z</dcterms:created>
  <dcterms:modified xsi:type="dcterms:W3CDTF">2019-10-16T14:58:06Z</dcterms:modified>
  <cp:category/>
  <cp:version/>
  <cp:contentType/>
  <cp:contentStatus/>
</cp:coreProperties>
</file>