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920" tabRatio="866" activeTab="3"/>
  </bookViews>
  <sheets>
    <sheet name="I rok" sheetId="1" r:id="rId1"/>
    <sheet name="II rok" sheetId="2" r:id="rId2"/>
    <sheet name="II rok - specj. pedagog." sheetId="3" r:id="rId3"/>
    <sheet name="III rok" sheetId="4" r:id="rId4"/>
    <sheet name="III rok - specj.pedagog." sheetId="5" r:id="rId5"/>
  </sheets>
  <definedNames>
    <definedName name="_xlnm.Print_Area" localSheetId="0">'I rok'!$A$1:$M$44</definedName>
    <definedName name="_xlnm.Print_Area" localSheetId="1">'II rok'!$A$1:$M$30</definedName>
    <definedName name="_xlnm.Print_Area" localSheetId="2">'II rok - specj. pedagog.'!$A$1:$L$32</definedName>
    <definedName name="_xlnm.Print_Area" localSheetId="3">'III rok'!$A$1:$M$30</definedName>
    <definedName name="_xlnm.Print_Area" localSheetId="4">'III rok - specj.pedagog.'!$A$1:$M$31</definedName>
  </definedNames>
  <calcPr fullCalcOnLoad="1"/>
</workbook>
</file>

<file path=xl/sharedStrings.xml><?xml version="1.0" encoding="utf-8"?>
<sst xmlns="http://schemas.openxmlformats.org/spreadsheetml/2006/main" count="449" uniqueCount="185">
  <si>
    <t>Przedmiot</t>
  </si>
  <si>
    <t>Ilość godzin</t>
  </si>
  <si>
    <t>Semestr</t>
  </si>
  <si>
    <t>Forma zaliczenia</t>
  </si>
  <si>
    <t>Pkt. ECTS razem</t>
  </si>
  <si>
    <t>Kod USOS</t>
  </si>
  <si>
    <t>I</t>
  </si>
  <si>
    <t>II</t>
  </si>
  <si>
    <t>w</t>
  </si>
  <si>
    <t>ćw./k</t>
  </si>
  <si>
    <t>ECTS</t>
  </si>
  <si>
    <t>Historia literatury rosyjskiej</t>
  </si>
  <si>
    <t>2.  </t>
  </si>
  <si>
    <t>Wstęp do literaturoznawstwa</t>
  </si>
  <si>
    <t>Gramatyka współczesnego języka rosyjskiego</t>
  </si>
  <si>
    <t>Wstęp do językoznawstwa</t>
  </si>
  <si>
    <t>Praktyczna nauka języka rosyjskiego</t>
  </si>
  <si>
    <t>Historia Rosji</t>
  </si>
  <si>
    <t>Technologia informacyjna</t>
  </si>
  <si>
    <t>Wiedza o akwizycji i nauce języków obcych</t>
  </si>
  <si>
    <t>W-F</t>
  </si>
  <si>
    <t>10.  </t>
  </si>
  <si>
    <t>Filozofia</t>
  </si>
  <si>
    <t>---</t>
  </si>
  <si>
    <t>1.</t>
  </si>
  <si>
    <t>2.</t>
  </si>
  <si>
    <t>pracy, ochronę przeciwpożarową, elementy prawa pracy.</t>
  </si>
  <si>
    <t>III</t>
  </si>
  <si>
    <t>IV</t>
  </si>
  <si>
    <t>Gramatyka języka staro-cerkiewno-słowiańskiego</t>
  </si>
  <si>
    <t>Kultura i realia rosyjskiego obszaru językowego</t>
  </si>
  <si>
    <t>Historia literatury angielskiej</t>
  </si>
  <si>
    <t>15.</t>
  </si>
  <si>
    <t>16.</t>
  </si>
  <si>
    <t xml:space="preserve">Ilość godzin </t>
  </si>
  <si>
    <t>II rok  filologii  rosyjskiej z filologią angielską</t>
  </si>
  <si>
    <t xml:space="preserve"> I rok - </t>
  </si>
  <si>
    <t xml:space="preserve">II rok - </t>
  </si>
  <si>
    <t>III rok -</t>
  </si>
  <si>
    <t>17.</t>
  </si>
  <si>
    <t>8.</t>
  </si>
  <si>
    <t>9.</t>
  </si>
  <si>
    <t>10.</t>
  </si>
  <si>
    <t>Podstawy dydaktyki</t>
  </si>
  <si>
    <t>11.</t>
  </si>
  <si>
    <t>Dydaktyka języka angielskiego</t>
  </si>
  <si>
    <t>12.</t>
  </si>
  <si>
    <t>Praktyka pedagogiczna (Język angielski)</t>
  </si>
  <si>
    <t xml:space="preserve">III rok  filologii  rosyjskiej z filologią angielską </t>
  </si>
  <si>
    <t>V</t>
  </si>
  <si>
    <t>VI</t>
  </si>
  <si>
    <t>Plan trzyletnich studiów stacjonarnych pierwszego stopnia</t>
  </si>
  <si>
    <t>13.</t>
  </si>
  <si>
    <t>30h</t>
  </si>
  <si>
    <t>150h</t>
  </si>
  <si>
    <t>09-SL-12/22</t>
  </si>
  <si>
    <t>09-ZSLIC-12/22</t>
  </si>
  <si>
    <t>09-PNJAA-56/66</t>
  </si>
  <si>
    <t>09-PNJAA-16/26</t>
  </si>
  <si>
    <t>09-PNJAA-36/46</t>
  </si>
  <si>
    <t>09-DYDJA-13/23</t>
  </si>
  <si>
    <t>09-PAZAW-11</t>
  </si>
  <si>
    <t>6.</t>
  </si>
  <si>
    <t>Gramatyka opisowa języka polskiego</t>
  </si>
  <si>
    <t>09-GOJP-11</t>
  </si>
  <si>
    <t>7.</t>
  </si>
  <si>
    <t>Historia USA</t>
  </si>
  <si>
    <t>14.</t>
  </si>
  <si>
    <t>Historia Wysp Brytyjskich</t>
  </si>
  <si>
    <t>Fonetyka i fonologia języka angielskiego</t>
  </si>
  <si>
    <t>Praktyka pedagogiczna (j. angielski)</t>
  </si>
  <si>
    <t>09-HUSA-11</t>
  </si>
  <si>
    <t>09-HWBA-11</t>
  </si>
  <si>
    <t>45h</t>
  </si>
  <si>
    <t>90h</t>
  </si>
  <si>
    <t>09-DYDJA-33</t>
  </si>
  <si>
    <t>09-PPANG-23-33</t>
  </si>
  <si>
    <t>egzamin</t>
  </si>
  <si>
    <t>3.</t>
  </si>
  <si>
    <t>4.</t>
  </si>
  <si>
    <t>5.</t>
  </si>
  <si>
    <t>09-PNJR-16/26</t>
  </si>
  <si>
    <t>09-GWJR-16/26</t>
  </si>
  <si>
    <t>09-HLROS-15/25</t>
  </si>
  <si>
    <t>09-WDOJ-11</t>
  </si>
  <si>
    <t>09-HROS-11</t>
  </si>
  <si>
    <t>09-FIL-12/22</t>
  </si>
  <si>
    <t>09-WOAKW-11</t>
  </si>
  <si>
    <t>09-IT-11</t>
  </si>
  <si>
    <t>09-PWO1-11</t>
  </si>
  <si>
    <t>09-PWO2-11</t>
  </si>
  <si>
    <t>09-PNJAge-16/26</t>
  </si>
  <si>
    <t>09-PNJAgr-16/26</t>
  </si>
  <si>
    <t>09-PNJAge-56/66</t>
  </si>
  <si>
    <t>/240/</t>
  </si>
  <si>
    <t>/120/</t>
  </si>
  <si>
    <t>PNJA (ge)</t>
  </si>
  <si>
    <t>PNJA (ph)</t>
  </si>
  <si>
    <t>PNJA (wr)</t>
  </si>
  <si>
    <t>PNJA (gr)</t>
  </si>
  <si>
    <t>09-PNJAph-14/24</t>
  </si>
  <si>
    <t>09-PNJAwr-15/25</t>
  </si>
  <si>
    <t xml:space="preserve">09-PNJRA-36/46 </t>
  </si>
  <si>
    <t xml:space="preserve">09-GWJRA-36/46 </t>
  </si>
  <si>
    <t>09-GJSCSA-11</t>
  </si>
  <si>
    <t xml:space="preserve">09-HLROSA-35/45 </t>
  </si>
  <si>
    <t>09-KIRA-11</t>
  </si>
  <si>
    <t>09-HLANG-12</t>
  </si>
  <si>
    <t>Historia literatury amerykańskiej</t>
  </si>
  <si>
    <t>09-HLAM-12</t>
  </si>
  <si>
    <t>09-DZP-11</t>
  </si>
  <si>
    <t xml:space="preserve">Historia literatury angielskiej </t>
  </si>
  <si>
    <t>09-PDYDA-11</t>
  </si>
  <si>
    <t>09-PWO3-11</t>
  </si>
  <si>
    <t>09-PWO4-11</t>
  </si>
  <si>
    <t>09-PWP2-11</t>
  </si>
  <si>
    <t>(30h)</t>
  </si>
  <si>
    <t>09-PNJRA-56/66</t>
  </si>
  <si>
    <t>09-GWJRA-56/66</t>
  </si>
  <si>
    <t>09-HLROSA-55</t>
  </si>
  <si>
    <t>09-HJRA-12/22</t>
  </si>
  <si>
    <t>09-JKPRA-11</t>
  </si>
  <si>
    <t>Praktyki zawodowa</t>
  </si>
  <si>
    <t>zaliczenie</t>
  </si>
  <si>
    <t>zaliczenie z oceną</t>
  </si>
  <si>
    <t xml:space="preserve">zaliczenie  </t>
  </si>
  <si>
    <t xml:space="preserve">egzamin  </t>
  </si>
  <si>
    <t xml:space="preserve">egzamin </t>
  </si>
  <si>
    <t>egzamin (po VI sem.)</t>
  </si>
  <si>
    <t>Praktyczna nauka języka angielskiego (PNJA)</t>
  </si>
  <si>
    <t>/210/</t>
  </si>
  <si>
    <t>/90/</t>
  </si>
  <si>
    <t>09-PNJAge-36/46</t>
  </si>
  <si>
    <t>09-PNJAph-34/44</t>
  </si>
  <si>
    <t>09-PNJAwr-35/45</t>
  </si>
  <si>
    <t>09-PNJAgr-36/46</t>
  </si>
  <si>
    <t>PNJA(tr)</t>
  </si>
  <si>
    <t>/180/</t>
  </si>
  <si>
    <t>egzamin licencjacki</t>
  </si>
  <si>
    <t>09-PNJAgr-56/66</t>
  </si>
  <si>
    <t>09-PNJAwr-55</t>
  </si>
  <si>
    <t>09-PNJAtr-11</t>
  </si>
  <si>
    <r>
      <t xml:space="preserve">zal. z oceną (po I sem.)  </t>
    </r>
    <r>
      <rPr>
        <b/>
        <sz val="10"/>
        <color indexed="55"/>
        <rFont val="Arial"/>
        <family val="2"/>
      </rPr>
      <t xml:space="preserve">egzamin </t>
    </r>
    <r>
      <rPr>
        <sz val="10"/>
        <color indexed="55"/>
        <rFont val="Arial"/>
        <family val="2"/>
      </rPr>
      <t>(po II sem.)</t>
    </r>
  </si>
  <si>
    <r>
      <t xml:space="preserve">zal. z oceną (po III sem.)          </t>
    </r>
    <r>
      <rPr>
        <b/>
        <sz val="10"/>
        <color indexed="55"/>
        <rFont val="Arial"/>
        <family val="2"/>
      </rPr>
      <t>egzamin</t>
    </r>
    <r>
      <rPr>
        <sz val="10"/>
        <color indexed="55"/>
        <rFont val="Arial"/>
        <family val="2"/>
      </rPr>
      <t xml:space="preserve"> (po IV sem.)</t>
    </r>
  </si>
  <si>
    <r>
      <t xml:space="preserve">zal. z oceną (po III sem.) </t>
    </r>
    <r>
      <rPr>
        <b/>
        <sz val="10"/>
        <color indexed="55"/>
        <rFont val="Arial"/>
        <family val="2"/>
      </rPr>
      <t>egzamin</t>
    </r>
    <r>
      <rPr>
        <sz val="10"/>
        <color indexed="55"/>
        <rFont val="Arial"/>
        <family val="2"/>
      </rPr>
      <t xml:space="preserve"> (po IV sem.)</t>
    </r>
  </si>
  <si>
    <r>
      <t xml:space="preserve">zal. z oceną (po V sem.)  </t>
    </r>
    <r>
      <rPr>
        <b/>
        <sz val="10"/>
        <color indexed="55"/>
        <rFont val="Arial"/>
        <family val="2"/>
      </rPr>
      <t>egzamin</t>
    </r>
    <r>
      <rPr>
        <sz val="10"/>
        <color indexed="55"/>
        <rFont val="Arial"/>
        <family val="2"/>
      </rPr>
      <t xml:space="preserve"> (po VI sem.)</t>
    </r>
  </si>
  <si>
    <t>09-FIFJA-12/22</t>
  </si>
  <si>
    <t>Ilość punktów ECTS w ramach zajęć do wyboru</t>
  </si>
  <si>
    <t>RAZEM (łączna ilośc godzin i ECTS na I roku)</t>
  </si>
  <si>
    <t>RAZEM (łączna ilośc godzin i ECTS na II roku)</t>
  </si>
  <si>
    <t>Podsumowanie (łączna ilośc godzin I-III rok):</t>
  </si>
  <si>
    <r>
      <t xml:space="preserve">Łączna ilość punktów ECTS: </t>
    </r>
    <r>
      <rPr>
        <b/>
        <sz val="11"/>
        <rFont val="Arial"/>
        <family val="2"/>
      </rPr>
      <t>180 ECTS</t>
    </r>
    <r>
      <rPr>
        <sz val="11"/>
        <rFont val="Arial"/>
        <family val="2"/>
      </rPr>
      <t xml:space="preserve">, w tym ilość ECTS od uzyskania w ramach przedmiotów wyboru: </t>
    </r>
    <r>
      <rPr>
        <b/>
        <sz val="11"/>
        <rFont val="Arial"/>
        <family val="2"/>
      </rPr>
      <t>54 ECTS</t>
    </r>
  </si>
  <si>
    <t>na rok akad. 2020/2021</t>
  </si>
  <si>
    <r>
      <t xml:space="preserve">Studentów obowiązuje zaliczenie kursu </t>
    </r>
    <r>
      <rPr>
        <b/>
        <sz val="11"/>
        <rFont val="Arial"/>
        <family val="2"/>
      </rPr>
      <t>"Edukacja Informacyjna i Źródłowa"</t>
    </r>
    <r>
      <rPr>
        <sz val="11"/>
        <rFont val="Arial"/>
        <family val="2"/>
      </rPr>
      <t xml:space="preserve"> w ilości 2 godzin w czasie I roku studiów.</t>
    </r>
  </si>
  <si>
    <r>
      <t xml:space="preserve">Studenci zobowiązani są do zaliczenia na I roku </t>
    </r>
    <r>
      <rPr>
        <b/>
        <sz val="11"/>
        <rFont val="Arial"/>
        <family val="2"/>
      </rPr>
      <t>"Szkolenia BHP"</t>
    </r>
    <r>
      <rPr>
        <sz val="11"/>
        <rFont val="Arial"/>
        <family val="2"/>
      </rPr>
      <t xml:space="preserve"> w wymiarze 4 godzin na platformie Moodle, obejmującego pierwszą pomoc, bezpieczeństwo i higienę</t>
    </r>
  </si>
  <si>
    <t>Przedmiot do wyboru I* dla profilu ogólnofilologicznego</t>
  </si>
  <si>
    <t>Przedmiot do wyboru II* dla profilu ogólnofilologicznego</t>
  </si>
  <si>
    <t>Przedmiot do wyboru III* dla profilu ogólnofilologicznego</t>
  </si>
  <si>
    <t>Przedmiot do wyboru IV** dla profilu ogólnofilologicznego</t>
  </si>
  <si>
    <r>
      <t xml:space="preserve">specjalizacja </t>
    </r>
    <r>
      <rPr>
        <b/>
        <sz val="12"/>
        <color indexed="52"/>
        <rFont val="Arial"/>
        <family val="2"/>
      </rPr>
      <t>pedagogiczna</t>
    </r>
  </si>
  <si>
    <t>PROFIL OGÓLNY</t>
  </si>
  <si>
    <t>Historia języka rosyjskiego</t>
  </si>
  <si>
    <t>Językoznawstwo konfrontatywne polsko-rosyjskie</t>
  </si>
  <si>
    <t>09-PFA-56/66</t>
  </si>
  <si>
    <t>RAZEM profil ogólny</t>
  </si>
  <si>
    <t>09-PFAA-56</t>
  </si>
  <si>
    <t>RAZEM specj. pedagogiczna</t>
  </si>
  <si>
    <r>
      <t>09</t>
    </r>
    <r>
      <rPr>
        <sz val="10"/>
        <color indexed="55"/>
        <rFont val="Arial"/>
        <family val="2"/>
      </rPr>
      <t>-</t>
    </r>
    <r>
      <rPr>
        <b/>
        <sz val="10"/>
        <color indexed="55"/>
        <rFont val="Arial"/>
        <family val="2"/>
      </rPr>
      <t>WLIT-11</t>
    </r>
  </si>
  <si>
    <t>Kierunek "Filologia wschodniosłowiańska"; specjalność "filologia rosyjska z filologią angielską"</t>
  </si>
  <si>
    <t xml:space="preserve">I rok  filologii rosyjskiej z filologią angielską </t>
  </si>
  <si>
    <t>Kierunek "Filologia"; specjalność "filologia rosyjska z filologią angielską"</t>
  </si>
  <si>
    <r>
      <t xml:space="preserve">np. </t>
    </r>
    <r>
      <rPr>
        <b/>
        <sz val="11"/>
        <color indexed="10"/>
        <rFont val="Arial"/>
        <family val="2"/>
      </rPr>
      <t>Przedmiot do wyboru I</t>
    </r>
    <r>
      <rPr>
        <sz val="11"/>
        <color indexed="10"/>
        <rFont val="Arial"/>
        <family val="2"/>
      </rPr>
      <t>: "Dziedzictwo kulturowe" lub "Historia Ukrainy"</t>
    </r>
  </si>
  <si>
    <r>
      <rPr>
        <b/>
        <sz val="11"/>
        <color indexed="10"/>
        <rFont val="Arial"/>
        <family val="2"/>
      </rPr>
      <t xml:space="preserve">       Przedmiot do wyboru II</t>
    </r>
    <r>
      <rPr>
        <sz val="11"/>
        <color indexed="10"/>
        <rFont val="Arial"/>
        <family val="2"/>
      </rPr>
      <t>: "Wiedza o krajach angielskiego obszaru językowego "lub "Języki narodów Federacji Rosyjskiej"</t>
    </r>
  </si>
  <si>
    <t>* Przedmiot do wyboru z obszaru literaturoznawczego lub językoznawczego (szczegółowy wykaz przedmiotów do wyboru jest dostępny na stronie internetowej www.ifros.home.amu.edu.pl)</t>
  </si>
  <si>
    <r>
      <rPr>
        <sz val="11"/>
        <color indexed="10"/>
        <rFont val="Arial"/>
        <family val="2"/>
      </rPr>
      <t xml:space="preserve">   np. </t>
    </r>
    <r>
      <rPr>
        <b/>
        <sz val="11"/>
        <color indexed="10"/>
        <rFont val="Arial"/>
        <family val="2"/>
      </rPr>
      <t>Przedmiot do wyboru III:</t>
    </r>
    <r>
      <rPr>
        <sz val="11"/>
        <color indexed="10"/>
        <rFont val="Arial"/>
        <family val="2"/>
      </rPr>
      <t xml:space="preserve"> "Wiedza o krajach amerykańskiego obszaru językowego" lub "Komunikacja w medycynie" </t>
    </r>
  </si>
  <si>
    <r>
      <rPr>
        <b/>
        <sz val="11"/>
        <color indexed="10"/>
        <rFont val="Arial"/>
        <family val="2"/>
      </rPr>
      <t xml:space="preserve">          Przedmiot do wyboru IV:</t>
    </r>
    <r>
      <rPr>
        <sz val="11"/>
        <color indexed="10"/>
        <rFont val="Arial"/>
        <family val="2"/>
      </rPr>
      <t xml:space="preserve"> "Dzieje prawosławia Słowian Wschodnich w tradycji Kijowsko-Moskiewskiej" lub "Komparatystyka literacko-kulturowa"</t>
    </r>
  </si>
  <si>
    <r>
      <t xml:space="preserve">   np. </t>
    </r>
    <r>
      <rPr>
        <b/>
        <sz val="11"/>
        <color indexed="10"/>
        <rFont val="Arial"/>
        <family val="2"/>
      </rPr>
      <t>Przedmiot do wyboru II (dla specjalizacji pedagogicznej):</t>
    </r>
    <r>
      <rPr>
        <sz val="11"/>
        <color indexed="10"/>
        <rFont val="Arial"/>
        <family val="2"/>
      </rPr>
      <t xml:space="preserve"> "Dzieje prawosławia Słowian Wschodnich w tradycji Kijowsko-Moskiewskiej" lub "Komparatystyka literacko-kulturowa"</t>
    </r>
  </si>
  <si>
    <r>
      <t xml:space="preserve">   np. </t>
    </r>
    <r>
      <rPr>
        <b/>
        <sz val="11"/>
        <color indexed="10"/>
        <rFont val="Arial"/>
        <family val="2"/>
      </rPr>
      <t>Przedmiot V do wyboru:</t>
    </r>
    <r>
      <rPr>
        <sz val="11"/>
        <color indexed="10"/>
        <rFont val="Arial"/>
        <family val="2"/>
      </rPr>
      <t xml:space="preserve"> "Konwersacje z business English" lub "Historia języka angielskiego" </t>
    </r>
  </si>
  <si>
    <r>
      <t xml:space="preserve">   np. </t>
    </r>
    <r>
      <rPr>
        <b/>
        <sz val="11"/>
        <color indexed="10"/>
        <rFont val="Arial"/>
        <family val="2"/>
      </rPr>
      <t>Przedmiot do wyboru:</t>
    </r>
    <r>
      <rPr>
        <sz val="11"/>
        <color indexed="10"/>
        <rFont val="Arial"/>
        <family val="2"/>
      </rPr>
      <t xml:space="preserve"> "Konwersacje z business English" lub "Historia języka angielskiego" </t>
    </r>
  </si>
  <si>
    <t>Przedmiot do wyboru III (dla specj. pedagog.)*</t>
  </si>
  <si>
    <t>Seminarium licencjackie**</t>
  </si>
  <si>
    <t>Zajęcia specjalizacyjne**</t>
  </si>
  <si>
    <t>** "Seminarium licencjackie" oraz "Zajęcia specjalizacyjne" (do wyboru): z zakresu językoznawstwa / literaturoznawstwa / komparatystyki literacko-kulturowej.</t>
  </si>
  <si>
    <t>Przedmiot do wyboru V*</t>
  </si>
  <si>
    <t>Przedmiot do wyboru II* (dla specj. pedagogicznej)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</si>
</sst>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90">
    <font>
      <sz val="11"/>
      <color rgb="FF000000"/>
      <name val="Czcionka tekstu podstawowego"/>
      <family val="2"/>
    </font>
    <font>
      <sz val="11"/>
      <color indexed="55"/>
      <name val="Czcionka tekstu podstawowego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sz val="1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52"/>
      <name val="Arial"/>
      <family val="2"/>
    </font>
    <font>
      <sz val="11"/>
      <color indexed="14"/>
      <name val="Czcionka tekstu podstawowego"/>
      <family val="2"/>
    </font>
    <font>
      <sz val="11"/>
      <color indexed="54"/>
      <name val="Czcionka tekstu podstawowego"/>
      <family val="2"/>
    </font>
    <font>
      <b/>
      <sz val="11"/>
      <color indexed="55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44"/>
      <name val="Czcionka tekstu podstawowego"/>
      <family val="2"/>
    </font>
    <font>
      <b/>
      <sz val="11"/>
      <color indexed="14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44"/>
      <name val="Czcionka tekstu podstawowego"/>
      <family val="2"/>
    </font>
    <font>
      <i/>
      <sz val="11"/>
      <color indexed="15"/>
      <name val="Czcionka tekstu podstawowego"/>
      <family val="2"/>
    </font>
    <font>
      <sz val="11"/>
      <color indexed="45"/>
      <name val="Czcionka tekstu podstawowego"/>
      <family val="2"/>
    </font>
    <font>
      <b/>
      <sz val="18"/>
      <color indexed="54"/>
      <name val="Cambria"/>
      <family val="2"/>
    </font>
    <font>
      <sz val="11"/>
      <color indexed="12"/>
      <name val="Czcionka tekstu podstawowego"/>
      <family val="2"/>
    </font>
    <font>
      <sz val="11"/>
      <color indexed="55"/>
      <name val="Arial"/>
      <family val="2"/>
    </font>
    <font>
      <b/>
      <sz val="11"/>
      <color indexed="31"/>
      <name val="Arial"/>
      <family val="2"/>
    </font>
    <font>
      <b/>
      <sz val="11"/>
      <color indexed="55"/>
      <name val="Arial"/>
      <family val="2"/>
    </font>
    <font>
      <sz val="11"/>
      <color indexed="31"/>
      <name val="Arial"/>
      <family val="2"/>
    </font>
    <font>
      <b/>
      <sz val="12"/>
      <color indexed="31"/>
      <name val="Arial"/>
      <family val="2"/>
    </font>
    <font>
      <b/>
      <sz val="12"/>
      <color indexed="55"/>
      <name val="Arial"/>
      <family val="2"/>
    </font>
    <font>
      <sz val="11"/>
      <color indexed="55"/>
      <name val="Calibri"/>
      <family val="2"/>
    </font>
    <font>
      <sz val="11"/>
      <color indexed="10"/>
      <name val="Czcionka tekstu podstawowego"/>
      <family val="0"/>
    </font>
    <font>
      <i/>
      <sz val="11"/>
      <color indexed="55"/>
      <name val="Arial"/>
      <family val="2"/>
    </font>
    <font>
      <sz val="11"/>
      <color indexed="22"/>
      <name val="Arial"/>
      <family val="2"/>
    </font>
    <font>
      <b/>
      <sz val="11"/>
      <color indexed="9"/>
      <name val="Arial"/>
      <family val="2"/>
    </font>
    <font>
      <b/>
      <sz val="14"/>
      <color indexed="48"/>
      <name val="Arial"/>
      <family val="2"/>
    </font>
    <font>
      <b/>
      <sz val="12"/>
      <color indexed="48"/>
      <name val="Arial"/>
      <family val="2"/>
    </font>
    <font>
      <b/>
      <sz val="12"/>
      <color indexed="48"/>
      <name val="Calibri"/>
      <family val="2"/>
    </font>
    <font>
      <b/>
      <sz val="12"/>
      <color indexed="48"/>
      <name val="Czcionka tekstu podstawowego"/>
      <family val="2"/>
    </font>
    <font>
      <sz val="11"/>
      <color indexed="48"/>
      <name val="Czcionka tekstu podstawowego"/>
      <family val="2"/>
    </font>
    <font>
      <b/>
      <sz val="14"/>
      <name val="Arial"/>
      <family val="2"/>
    </font>
    <font>
      <b/>
      <sz val="12"/>
      <name val="Calibri"/>
      <family val="2"/>
    </font>
    <font>
      <b/>
      <sz val="12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0000"/>
      <name val="Arial"/>
      <family val="2"/>
    </font>
    <font>
      <b/>
      <sz val="11"/>
      <color rgb="FF0000CC"/>
      <name val="Arial"/>
      <family val="2"/>
    </font>
    <font>
      <b/>
      <sz val="11"/>
      <color rgb="FF000000"/>
      <name val="Arial"/>
      <family val="2"/>
    </font>
    <font>
      <sz val="11"/>
      <color rgb="FF0000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rgb="FF0000FF"/>
      <name val="Arial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color rgb="FF0000FF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b/>
      <sz val="12"/>
      <color rgb="FF0000CC"/>
      <name val="Arial"/>
      <family val="2"/>
    </font>
    <font>
      <b/>
      <sz val="12"/>
      <color theme="1"/>
      <name val="Arial"/>
      <family val="2"/>
    </font>
    <font>
      <sz val="11"/>
      <color rgb="FF000066"/>
      <name val="Arial"/>
      <family val="2"/>
    </font>
    <font>
      <sz val="11"/>
      <color rgb="FF000066"/>
      <name val="Czcionka tekstu podstawowego"/>
      <family val="0"/>
    </font>
    <font>
      <i/>
      <sz val="11"/>
      <color rgb="FF000000"/>
      <name val="Arial"/>
      <family val="2"/>
    </font>
    <font>
      <sz val="11"/>
      <color rgb="FF0070C0"/>
      <name val="Arial"/>
      <family val="2"/>
    </font>
    <font>
      <sz val="10"/>
      <color theme="1"/>
      <name val="Arial"/>
      <family val="2"/>
    </font>
    <font>
      <b/>
      <sz val="11"/>
      <color rgb="FF008000"/>
      <name val="Arial"/>
      <family val="2"/>
    </font>
    <font>
      <b/>
      <sz val="14"/>
      <color rgb="FF002060"/>
      <name val="Arial"/>
      <family val="2"/>
    </font>
    <font>
      <b/>
      <sz val="12"/>
      <color rgb="FF002060"/>
      <name val="Arial"/>
      <family val="2"/>
    </font>
    <font>
      <b/>
      <sz val="12"/>
      <color rgb="FF002060"/>
      <name val="Calibri"/>
      <family val="2"/>
    </font>
    <font>
      <b/>
      <sz val="12"/>
      <color rgb="FF002060"/>
      <name val="Czcionka tekstu podstawowego"/>
      <family val="2"/>
    </font>
    <font>
      <sz val="11"/>
      <color rgb="FF002060"/>
      <name val="Czcionka tekstu podstawowego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/>
      <bottom/>
    </border>
    <border>
      <left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>
      <alignment/>
      <protection/>
    </xf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 horizontal="right"/>
    </xf>
    <xf numFmtId="0" fontId="66" fillId="0" borderId="0" xfId="0" applyFont="1" applyAlignment="1">
      <alignment/>
    </xf>
    <xf numFmtId="0" fontId="66" fillId="0" borderId="10" xfId="0" applyFont="1" applyBorder="1" applyAlignment="1">
      <alignment horizontal="center"/>
    </xf>
    <xf numFmtId="0" fontId="66" fillId="0" borderId="11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66" fillId="0" borderId="14" xfId="0" applyFont="1" applyBorder="1" applyAlignment="1">
      <alignment horizontal="center"/>
    </xf>
    <xf numFmtId="0" fontId="64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64" fillId="33" borderId="17" xfId="0" applyFont="1" applyFill="1" applyBorder="1" applyAlignment="1">
      <alignment/>
    </xf>
    <xf numFmtId="0" fontId="64" fillId="33" borderId="18" xfId="0" applyFont="1" applyFill="1" applyBorder="1" applyAlignment="1">
      <alignment/>
    </xf>
    <xf numFmtId="0" fontId="64" fillId="8" borderId="19" xfId="0" applyFont="1" applyFill="1" applyBorder="1" applyAlignment="1">
      <alignment/>
    </xf>
    <xf numFmtId="0" fontId="67" fillId="34" borderId="20" xfId="0" applyFont="1" applyFill="1" applyBorder="1" applyAlignment="1">
      <alignment/>
    </xf>
    <xf numFmtId="0" fontId="64" fillId="35" borderId="20" xfId="0" applyFont="1" applyFill="1" applyBorder="1" applyAlignment="1">
      <alignment/>
    </xf>
    <xf numFmtId="0" fontId="66" fillId="33" borderId="21" xfId="0" applyFont="1" applyFill="1" applyBorder="1" applyAlignment="1">
      <alignment horizontal="right"/>
    </xf>
    <xf numFmtId="0" fontId="66" fillId="0" borderId="22" xfId="0" applyFont="1" applyBorder="1" applyAlignment="1">
      <alignment horizontal="right"/>
    </xf>
    <xf numFmtId="0" fontId="64" fillId="0" borderId="23" xfId="0" applyFont="1" applyBorder="1" applyAlignment="1">
      <alignment horizontal="right"/>
    </xf>
    <xf numFmtId="0" fontId="3" fillId="0" borderId="0" xfId="0" applyFont="1" applyAlignment="1">
      <alignment/>
    </xf>
    <xf numFmtId="0" fontId="64" fillId="0" borderId="0" xfId="0" applyFont="1" applyAlignment="1">
      <alignment horizontal="left"/>
    </xf>
    <xf numFmtId="0" fontId="64" fillId="0" borderId="16" xfId="0" applyFont="1" applyBorder="1" applyAlignment="1">
      <alignment/>
    </xf>
    <xf numFmtId="0" fontId="66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24" xfId="0" applyFont="1" applyBorder="1" applyAlignment="1">
      <alignment/>
    </xf>
    <xf numFmtId="0" fontId="3" fillId="0" borderId="17" xfId="0" applyFont="1" applyBorder="1" applyAlignment="1">
      <alignment/>
    </xf>
    <xf numFmtId="0" fontId="64" fillId="36" borderId="19" xfId="0" applyFont="1" applyFill="1" applyBorder="1" applyAlignment="1">
      <alignment/>
    </xf>
    <xf numFmtId="0" fontId="64" fillId="36" borderId="17" xfId="0" applyFont="1" applyFill="1" applyBorder="1" applyAlignment="1">
      <alignment/>
    </xf>
    <xf numFmtId="0" fontId="64" fillId="36" borderId="18" xfId="0" applyFont="1" applyFill="1" applyBorder="1" applyAlignment="1">
      <alignment/>
    </xf>
    <xf numFmtId="0" fontId="64" fillId="36" borderId="20" xfId="0" applyFont="1" applyFill="1" applyBorder="1" applyAlignment="1">
      <alignment/>
    </xf>
    <xf numFmtId="0" fontId="68" fillId="0" borderId="10" xfId="0" applyFont="1" applyBorder="1" applyAlignment="1">
      <alignment horizontal="center"/>
    </xf>
    <xf numFmtId="0" fontId="68" fillId="0" borderId="11" xfId="0" applyFont="1" applyBorder="1" applyAlignment="1">
      <alignment horizontal="center"/>
    </xf>
    <xf numFmtId="0" fontId="68" fillId="0" borderId="14" xfId="0" applyFont="1" applyBorder="1" applyAlignment="1">
      <alignment horizontal="center"/>
    </xf>
    <xf numFmtId="0" fontId="68" fillId="0" borderId="12" xfId="0" applyFont="1" applyBorder="1" applyAlignment="1">
      <alignment horizontal="center"/>
    </xf>
    <xf numFmtId="0" fontId="64" fillId="0" borderId="25" xfId="0" applyFont="1" applyBorder="1" applyAlignment="1">
      <alignment/>
    </xf>
    <xf numFmtId="0" fontId="64" fillId="0" borderId="26" xfId="0" applyFont="1" applyBorder="1" applyAlignment="1">
      <alignment/>
    </xf>
    <xf numFmtId="0" fontId="69" fillId="0" borderId="17" xfId="0" applyFont="1" applyBorder="1" applyAlignment="1">
      <alignment/>
    </xf>
    <xf numFmtId="0" fontId="64" fillId="37" borderId="26" xfId="0" applyFont="1" applyFill="1" applyBorder="1" applyAlignment="1">
      <alignment/>
    </xf>
    <xf numFmtId="0" fontId="64" fillId="37" borderId="17" xfId="0" applyFont="1" applyFill="1" applyBorder="1" applyAlignment="1">
      <alignment/>
    </xf>
    <xf numFmtId="0" fontId="64" fillId="37" borderId="20" xfId="0" applyFont="1" applyFill="1" applyBorder="1" applyAlignment="1">
      <alignment/>
    </xf>
    <xf numFmtId="0" fontId="64" fillId="35" borderId="26" xfId="0" applyFont="1" applyFill="1" applyBorder="1" applyAlignment="1">
      <alignment/>
    </xf>
    <xf numFmtId="0" fontId="64" fillId="35" borderId="27" xfId="0" applyFont="1" applyFill="1" applyBorder="1" applyAlignment="1">
      <alignment/>
    </xf>
    <xf numFmtId="0" fontId="64" fillId="35" borderId="28" xfId="0" applyFont="1" applyFill="1" applyBorder="1" applyAlignment="1">
      <alignment/>
    </xf>
    <xf numFmtId="0" fontId="64" fillId="35" borderId="29" xfId="0" applyFont="1" applyFill="1" applyBorder="1" applyAlignment="1">
      <alignment horizontal="right"/>
    </xf>
    <xf numFmtId="0" fontId="68" fillId="0" borderId="30" xfId="0" applyFont="1" applyBorder="1" applyAlignment="1">
      <alignment/>
    </xf>
    <xf numFmtId="0" fontId="68" fillId="0" borderId="31" xfId="0" applyFont="1" applyBorder="1" applyAlignment="1">
      <alignment/>
    </xf>
    <xf numFmtId="0" fontId="68" fillId="0" borderId="21" xfId="0" applyFont="1" applyBorder="1" applyAlignment="1">
      <alignment/>
    </xf>
    <xf numFmtId="0" fontId="68" fillId="0" borderId="32" xfId="0" applyFont="1" applyBorder="1" applyAlignment="1">
      <alignment/>
    </xf>
    <xf numFmtId="0" fontId="64" fillId="0" borderId="0" xfId="0" applyFont="1" applyAlignment="1">
      <alignment vertical="center"/>
    </xf>
    <xf numFmtId="0" fontId="3" fillId="0" borderId="16" xfId="0" applyFont="1" applyBorder="1" applyAlignment="1">
      <alignment horizontal="left"/>
    </xf>
    <xf numFmtId="0" fontId="64" fillId="3" borderId="19" xfId="0" applyFont="1" applyFill="1" applyBorder="1" applyAlignment="1">
      <alignment/>
    </xf>
    <xf numFmtId="0" fontId="67" fillId="38" borderId="20" xfId="0" applyFont="1" applyFill="1" applyBorder="1" applyAlignment="1">
      <alignment wrapText="1"/>
    </xf>
    <xf numFmtId="0" fontId="70" fillId="0" borderId="0" xfId="0" applyFont="1" applyAlignment="1">
      <alignment horizontal="center"/>
    </xf>
    <xf numFmtId="0" fontId="68" fillId="0" borderId="0" xfId="0" applyFont="1" applyAlignment="1">
      <alignment horizontal="right"/>
    </xf>
    <xf numFmtId="0" fontId="71" fillId="39" borderId="0" xfId="0" applyFont="1" applyFill="1" applyAlignment="1">
      <alignment/>
    </xf>
    <xf numFmtId="0" fontId="71" fillId="0" borderId="0" xfId="0" applyFont="1" applyAlignment="1">
      <alignment/>
    </xf>
    <xf numFmtId="0" fontId="72" fillId="0" borderId="25" xfId="0" applyFont="1" applyBorder="1" applyAlignment="1">
      <alignment/>
    </xf>
    <xf numFmtId="0" fontId="5" fillId="0" borderId="15" xfId="0" applyFont="1" applyBorder="1" applyAlignment="1">
      <alignment/>
    </xf>
    <xf numFmtId="0" fontId="64" fillId="0" borderId="15" xfId="0" applyFont="1" applyBorder="1" applyAlignment="1">
      <alignment vertical="top"/>
    </xf>
    <xf numFmtId="0" fontId="64" fillId="0" borderId="19" xfId="0" applyFont="1" applyBorder="1" applyAlignment="1">
      <alignment vertical="top"/>
    </xf>
    <xf numFmtId="0" fontId="64" fillId="0" borderId="17" xfId="0" applyFont="1" applyBorder="1" applyAlignment="1">
      <alignment vertical="top"/>
    </xf>
    <xf numFmtId="0" fontId="64" fillId="0" borderId="18" xfId="0" applyFont="1" applyBorder="1" applyAlignment="1">
      <alignment vertical="top"/>
    </xf>
    <xf numFmtId="0" fontId="64" fillId="0" borderId="26" xfId="0" applyFont="1" applyBorder="1" applyAlignment="1">
      <alignment vertical="top"/>
    </xf>
    <xf numFmtId="0" fontId="64" fillId="0" borderId="20" xfId="0" applyFont="1" applyBorder="1" applyAlignment="1">
      <alignment vertical="top"/>
    </xf>
    <xf numFmtId="0" fontId="72" fillId="0" borderId="15" xfId="0" applyFont="1" applyBorder="1" applyAlignment="1">
      <alignment vertical="top"/>
    </xf>
    <xf numFmtId="0" fontId="64" fillId="0" borderId="33" xfId="0" applyFont="1" applyBorder="1" applyAlignment="1">
      <alignment/>
    </xf>
    <xf numFmtId="0" fontId="72" fillId="0" borderId="16" xfId="0" applyFont="1" applyBorder="1" applyAlignment="1">
      <alignment/>
    </xf>
    <xf numFmtId="0" fontId="72" fillId="0" borderId="15" xfId="0" applyFont="1" applyBorder="1" applyAlignment="1">
      <alignment/>
    </xf>
    <xf numFmtId="0" fontId="64" fillId="33" borderId="26" xfId="0" applyFont="1" applyFill="1" applyBorder="1" applyAlignment="1">
      <alignment/>
    </xf>
    <xf numFmtId="0" fontId="64" fillId="33" borderId="20" xfId="0" applyFont="1" applyFill="1" applyBorder="1" applyAlignment="1">
      <alignment/>
    </xf>
    <xf numFmtId="0" fontId="73" fillId="33" borderId="15" xfId="0" applyFont="1" applyFill="1" applyBorder="1" applyAlignment="1">
      <alignment/>
    </xf>
    <xf numFmtId="0" fontId="64" fillId="8" borderId="34" xfId="0" applyFont="1" applyFill="1" applyBorder="1" applyAlignment="1">
      <alignment/>
    </xf>
    <xf numFmtId="0" fontId="67" fillId="34" borderId="28" xfId="0" applyFont="1" applyFill="1" applyBorder="1" applyAlignment="1">
      <alignment/>
    </xf>
    <xf numFmtId="0" fontId="64" fillId="33" borderId="35" xfId="0" applyFont="1" applyFill="1" applyBorder="1" applyAlignment="1">
      <alignment horizontal="right"/>
    </xf>
    <xf numFmtId="0" fontId="64" fillId="35" borderId="11" xfId="0" applyFont="1" applyFill="1" applyBorder="1" applyAlignment="1">
      <alignment/>
    </xf>
    <xf numFmtId="0" fontId="73" fillId="33" borderId="36" xfId="0" applyFont="1" applyFill="1" applyBorder="1" applyAlignment="1">
      <alignment/>
    </xf>
    <xf numFmtId="0" fontId="64" fillId="33" borderId="19" xfId="0" applyFont="1" applyFill="1" applyBorder="1" applyAlignment="1">
      <alignment vertical="center"/>
    </xf>
    <xf numFmtId="0" fontId="64" fillId="33" borderId="17" xfId="0" applyFont="1" applyFill="1" applyBorder="1" applyAlignment="1">
      <alignment vertical="center"/>
    </xf>
    <xf numFmtId="0" fontId="64" fillId="33" borderId="18" xfId="0" applyFont="1" applyFill="1" applyBorder="1" applyAlignment="1">
      <alignment vertical="center"/>
    </xf>
    <xf numFmtId="0" fontId="64" fillId="33" borderId="26" xfId="0" applyFont="1" applyFill="1" applyBorder="1" applyAlignment="1">
      <alignment vertical="center"/>
    </xf>
    <xf numFmtId="0" fontId="64" fillId="33" borderId="20" xfId="0" applyFont="1" applyFill="1" applyBorder="1" applyAlignment="1">
      <alignment vertical="center"/>
    </xf>
    <xf numFmtId="0" fontId="74" fillId="3" borderId="18" xfId="0" applyFont="1" applyFill="1" applyBorder="1" applyAlignment="1">
      <alignment wrapText="1"/>
    </xf>
    <xf numFmtId="0" fontId="64" fillId="3" borderId="10" xfId="0" applyFont="1" applyFill="1" applyBorder="1" applyAlignment="1">
      <alignment/>
    </xf>
    <xf numFmtId="0" fontId="74" fillId="40" borderId="12" xfId="0" applyFont="1" applyFill="1" applyBorder="1" applyAlignment="1">
      <alignment vertical="top" wrapText="1"/>
    </xf>
    <xf numFmtId="0" fontId="64" fillId="37" borderId="10" xfId="0" applyFont="1" applyFill="1" applyBorder="1" applyAlignment="1">
      <alignment/>
    </xf>
    <xf numFmtId="0" fontId="64" fillId="37" borderId="11" xfId="0" applyFont="1" applyFill="1" applyBorder="1" applyAlignment="1">
      <alignment/>
    </xf>
    <xf numFmtId="0" fontId="64" fillId="37" borderId="12" xfId="0" applyFont="1" applyFill="1" applyBorder="1" applyAlignment="1">
      <alignment/>
    </xf>
    <xf numFmtId="0" fontId="0" fillId="0" borderId="0" xfId="0" applyAlignment="1">
      <alignment/>
    </xf>
    <xf numFmtId="0" fontId="64" fillId="0" borderId="37" xfId="0" applyFont="1" applyBorder="1" applyAlignment="1">
      <alignment horizontal="center"/>
    </xf>
    <xf numFmtId="0" fontId="73" fillId="0" borderId="15" xfId="0" applyFont="1" applyBorder="1" applyAlignment="1">
      <alignment/>
    </xf>
    <xf numFmtId="0" fontId="64" fillId="0" borderId="38" xfId="0" applyFont="1" applyBorder="1" applyAlignment="1">
      <alignment horizontal="left" vertical="center" wrapText="1"/>
    </xf>
    <xf numFmtId="0" fontId="64" fillId="33" borderId="19" xfId="0" applyFont="1" applyFill="1" applyBorder="1" applyAlignment="1">
      <alignment horizontal="left" vertical="center"/>
    </xf>
    <xf numFmtId="0" fontId="75" fillId="0" borderId="15" xfId="0" applyFont="1" applyBorder="1" applyAlignment="1">
      <alignment/>
    </xf>
    <xf numFmtId="0" fontId="75" fillId="35" borderId="15" xfId="0" applyFont="1" applyFill="1" applyBorder="1" applyAlignment="1">
      <alignment/>
    </xf>
    <xf numFmtId="0" fontId="73" fillId="35" borderId="15" xfId="0" applyFont="1" applyFill="1" applyBorder="1" applyAlignment="1">
      <alignment/>
    </xf>
    <xf numFmtId="0" fontId="64" fillId="0" borderId="19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/>
    </xf>
    <xf numFmtId="0" fontId="64" fillId="0" borderId="20" xfId="0" applyFont="1" applyBorder="1" applyAlignment="1">
      <alignment horizontal="left" vertical="center" wrapText="1"/>
    </xf>
    <xf numFmtId="0" fontId="64" fillId="0" borderId="39" xfId="0" applyFont="1" applyBorder="1" applyAlignment="1">
      <alignment horizontal="left" vertical="center"/>
    </xf>
    <xf numFmtId="0" fontId="64" fillId="0" borderId="40" xfId="0" applyFont="1" applyBorder="1" applyAlignment="1">
      <alignment horizontal="left" vertical="center"/>
    </xf>
    <xf numFmtId="0" fontId="64" fillId="0" borderId="19" xfId="0" applyFont="1" applyBorder="1" applyAlignment="1">
      <alignment horizontal="left" vertical="center"/>
    </xf>
    <xf numFmtId="0" fontId="64" fillId="0" borderId="41" xfId="0" applyFont="1" applyBorder="1" applyAlignment="1">
      <alignment horizontal="left" vertical="center"/>
    </xf>
    <xf numFmtId="0" fontId="75" fillId="0" borderId="15" xfId="0" applyFont="1" applyBorder="1" applyAlignment="1">
      <alignment vertical="top"/>
    </xf>
    <xf numFmtId="0" fontId="9" fillId="0" borderId="15" xfId="0" applyFont="1" applyBorder="1" applyAlignment="1">
      <alignment/>
    </xf>
    <xf numFmtId="0" fontId="75" fillId="37" borderId="36" xfId="0" applyFont="1" applyFill="1" applyBorder="1" applyAlignment="1">
      <alignment/>
    </xf>
    <xf numFmtId="0" fontId="64" fillId="0" borderId="42" xfId="0" applyFont="1" applyBorder="1" applyAlignment="1">
      <alignment horizontal="center"/>
    </xf>
    <xf numFmtId="0" fontId="75" fillId="0" borderId="43" xfId="0" applyFont="1" applyBorder="1" applyAlignment="1">
      <alignment wrapText="1"/>
    </xf>
    <xf numFmtId="0" fontId="64" fillId="0" borderId="44" xfId="0" applyFont="1" applyBorder="1" applyAlignment="1">
      <alignment horizontal="center"/>
    </xf>
    <xf numFmtId="0" fontId="75" fillId="0" borderId="15" xfId="0" applyFont="1" applyBorder="1" applyAlignment="1">
      <alignment wrapText="1"/>
    </xf>
    <xf numFmtId="0" fontId="73" fillId="33" borderId="15" xfId="0" applyFont="1" applyFill="1" applyBorder="1" applyAlignment="1">
      <alignment vertical="center"/>
    </xf>
    <xf numFmtId="0" fontId="64" fillId="0" borderId="45" xfId="0" applyFont="1" applyBorder="1" applyAlignment="1">
      <alignment horizontal="left" vertical="center"/>
    </xf>
    <xf numFmtId="0" fontId="64" fillId="0" borderId="18" xfId="0" applyFont="1" applyBorder="1" applyAlignment="1">
      <alignment horizontal="left" vertical="center"/>
    </xf>
    <xf numFmtId="0" fontId="64" fillId="0" borderId="18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/>
    </xf>
    <xf numFmtId="0" fontId="64" fillId="0" borderId="38" xfId="0" applyFont="1" applyBorder="1" applyAlignment="1">
      <alignment horizontal="left" vertical="center"/>
    </xf>
    <xf numFmtId="0" fontId="72" fillId="33" borderId="46" xfId="0" applyFont="1" applyFill="1" applyBorder="1" applyAlignment="1">
      <alignment horizontal="left" vertical="center"/>
    </xf>
    <xf numFmtId="0" fontId="72" fillId="0" borderId="46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72" fillId="0" borderId="47" xfId="0" applyFont="1" applyBorder="1" applyAlignment="1">
      <alignment horizontal="left" vertical="center"/>
    </xf>
    <xf numFmtId="0" fontId="75" fillId="35" borderId="35" xfId="0" applyFont="1" applyFill="1" applyBorder="1" applyAlignment="1">
      <alignment/>
    </xf>
    <xf numFmtId="0" fontId="5" fillId="33" borderId="46" xfId="0" applyFont="1" applyFill="1" applyBorder="1" applyAlignment="1">
      <alignment horizontal="left" vertical="center"/>
    </xf>
    <xf numFmtId="0" fontId="5" fillId="33" borderId="42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76" fillId="0" borderId="0" xfId="0" applyFont="1" applyAlignment="1">
      <alignment/>
    </xf>
    <xf numFmtId="0" fontId="69" fillId="0" borderId="0" xfId="0" applyFont="1" applyAlignment="1">
      <alignment/>
    </xf>
    <xf numFmtId="0" fontId="67" fillId="0" borderId="48" xfId="0" applyFont="1" applyBorder="1" applyAlignment="1">
      <alignment/>
    </xf>
    <xf numFmtId="0" fontId="77" fillId="0" borderId="48" xfId="0" applyFont="1" applyBorder="1" applyAlignment="1">
      <alignment/>
    </xf>
    <xf numFmtId="0" fontId="67" fillId="0" borderId="23" xfId="0" applyFont="1" applyBorder="1" applyAlignment="1">
      <alignment/>
    </xf>
    <xf numFmtId="0" fontId="67" fillId="0" borderId="0" xfId="0" applyFont="1" applyAlignment="1">
      <alignment/>
    </xf>
    <xf numFmtId="0" fontId="65" fillId="0" borderId="48" xfId="0" applyFont="1" applyBorder="1" applyAlignment="1">
      <alignment/>
    </xf>
    <xf numFmtId="0" fontId="65" fillId="0" borderId="48" xfId="0" applyFont="1" applyBorder="1" applyAlignment="1">
      <alignment horizontal="center"/>
    </xf>
    <xf numFmtId="0" fontId="3" fillId="0" borderId="20" xfId="0" applyFont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left" vertical="center"/>
    </xf>
    <xf numFmtId="0" fontId="78" fillId="0" borderId="0" xfId="0" applyFont="1" applyAlignment="1">
      <alignment/>
    </xf>
    <xf numFmtId="0" fontId="65" fillId="0" borderId="23" xfId="0" applyFont="1" applyBorder="1" applyAlignment="1">
      <alignment/>
    </xf>
    <xf numFmtId="0" fontId="79" fillId="0" borderId="0" xfId="0" applyFont="1" applyAlignment="1">
      <alignment/>
    </xf>
    <xf numFmtId="0" fontId="79" fillId="0" borderId="0" xfId="0" applyFont="1" applyAlignment="1">
      <alignment vertical="center"/>
    </xf>
    <xf numFmtId="0" fontId="80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4" fillId="33" borderId="22" xfId="0" applyFont="1" applyFill="1" applyBorder="1" applyAlignment="1">
      <alignment/>
    </xf>
    <xf numFmtId="0" fontId="67" fillId="8" borderId="20" xfId="0" applyFont="1" applyFill="1" applyBorder="1" applyAlignment="1">
      <alignment vertical="top" wrapText="1"/>
    </xf>
    <xf numFmtId="0" fontId="4" fillId="0" borderId="22" xfId="0" applyFont="1" applyBorder="1" applyAlignment="1">
      <alignment/>
    </xf>
    <xf numFmtId="0" fontId="0" fillId="0" borderId="0" xfId="0" applyAlignment="1">
      <alignment/>
    </xf>
    <xf numFmtId="0" fontId="64" fillId="0" borderId="20" xfId="0" applyFont="1" applyBorder="1" applyAlignment="1">
      <alignment/>
    </xf>
    <xf numFmtId="0" fontId="64" fillId="0" borderId="19" xfId="0" applyFont="1" applyBorder="1" applyAlignment="1">
      <alignment/>
    </xf>
    <xf numFmtId="0" fontId="64" fillId="0" borderId="17" xfId="0" applyFont="1" applyBorder="1" applyAlignment="1">
      <alignment/>
    </xf>
    <xf numFmtId="0" fontId="64" fillId="0" borderId="18" xfId="0" applyFont="1" applyBorder="1" applyAlignment="1">
      <alignment/>
    </xf>
    <xf numFmtId="0" fontId="64" fillId="0" borderId="20" xfId="0" applyFont="1" applyBorder="1" applyAlignment="1">
      <alignment wrapText="1"/>
    </xf>
    <xf numFmtId="0" fontId="64" fillId="0" borderId="39" xfId="0" applyFont="1" applyBorder="1" applyAlignment="1">
      <alignment/>
    </xf>
    <xf numFmtId="0" fontId="64" fillId="0" borderId="40" xfId="0" applyFont="1" applyBorder="1" applyAlignment="1">
      <alignment/>
    </xf>
    <xf numFmtId="0" fontId="64" fillId="0" borderId="49" xfId="0" applyFont="1" applyBorder="1" applyAlignment="1">
      <alignment/>
    </xf>
    <xf numFmtId="0" fontId="64" fillId="33" borderId="19" xfId="0" applyFont="1" applyFill="1" applyBorder="1" applyAlignment="1">
      <alignment/>
    </xf>
    <xf numFmtId="0" fontId="64" fillId="35" borderId="19" xfId="0" applyFont="1" applyFill="1" applyBorder="1" applyAlignment="1">
      <alignment/>
    </xf>
    <xf numFmtId="0" fontId="64" fillId="35" borderId="17" xfId="0" applyFont="1" applyFill="1" applyBorder="1" applyAlignment="1">
      <alignment/>
    </xf>
    <xf numFmtId="0" fontId="64" fillId="35" borderId="18" xfId="0" applyFont="1" applyFill="1" applyBorder="1" applyAlignment="1">
      <alignment/>
    </xf>
    <xf numFmtId="0" fontId="64" fillId="0" borderId="32" xfId="0" applyFont="1" applyBorder="1" applyAlignment="1">
      <alignment/>
    </xf>
    <xf numFmtId="0" fontId="64" fillId="0" borderId="38" xfId="0" applyFont="1" applyBorder="1" applyAlignment="1">
      <alignment/>
    </xf>
    <xf numFmtId="0" fontId="64" fillId="0" borderId="50" xfId="0" applyFont="1" applyBorder="1" applyAlignment="1">
      <alignment/>
    </xf>
    <xf numFmtId="0" fontId="64" fillId="0" borderId="45" xfId="0" applyFont="1" applyBorder="1" applyAlignment="1">
      <alignment/>
    </xf>
    <xf numFmtId="0" fontId="66" fillId="0" borderId="21" xfId="0" applyFont="1" applyBorder="1" applyAlignment="1">
      <alignment horizontal="right"/>
    </xf>
    <xf numFmtId="0" fontId="68" fillId="0" borderId="22" xfId="0" applyFont="1" applyBorder="1" applyAlignment="1" quotePrefix="1">
      <alignment horizontal="right"/>
    </xf>
    <xf numFmtId="0" fontId="64" fillId="0" borderId="22" xfId="0" applyFont="1" applyBorder="1" applyAlignment="1" quotePrefix="1">
      <alignment horizontal="right"/>
    </xf>
    <xf numFmtId="0" fontId="66" fillId="0" borderId="22" xfId="0" applyFont="1" applyBorder="1" applyAlignment="1">
      <alignment horizontal="center"/>
    </xf>
    <xf numFmtId="0" fontId="81" fillId="0" borderId="0" xfId="0" applyFont="1" applyAlignment="1">
      <alignment/>
    </xf>
    <xf numFmtId="0" fontId="5" fillId="0" borderId="46" xfId="0" applyFont="1" applyBorder="1" applyAlignment="1">
      <alignment/>
    </xf>
    <xf numFmtId="0" fontId="64" fillId="35" borderId="10" xfId="0" applyFont="1" applyFill="1" applyBorder="1" applyAlignment="1">
      <alignment/>
    </xf>
    <xf numFmtId="0" fontId="64" fillId="35" borderId="12" xfId="0" applyFont="1" applyFill="1" applyBorder="1" applyAlignment="1">
      <alignment/>
    </xf>
    <xf numFmtId="0" fontId="64" fillId="0" borderId="16" xfId="0" applyFont="1" applyBorder="1" applyAlignment="1">
      <alignment horizontal="center"/>
    </xf>
    <xf numFmtId="0" fontId="68" fillId="0" borderId="23" xfId="0" applyFont="1" applyBorder="1" applyAlignment="1">
      <alignment horizontal="center"/>
    </xf>
    <xf numFmtId="0" fontId="66" fillId="0" borderId="30" xfId="0" applyFont="1" applyBorder="1" applyAlignment="1">
      <alignment horizontal="center"/>
    </xf>
    <xf numFmtId="0" fontId="66" fillId="0" borderId="23" xfId="0" applyFont="1" applyBorder="1" applyAlignment="1">
      <alignment horizontal="center"/>
    </xf>
    <xf numFmtId="0" fontId="64" fillId="0" borderId="51" xfId="0" applyFont="1" applyBorder="1" applyAlignment="1">
      <alignment/>
    </xf>
    <xf numFmtId="0" fontId="64" fillId="0" borderId="47" xfId="0" applyFont="1" applyBorder="1" applyAlignment="1">
      <alignment/>
    </xf>
    <xf numFmtId="0" fontId="73" fillId="0" borderId="46" xfId="0" applyFont="1" applyBorder="1" applyAlignment="1">
      <alignment/>
    </xf>
    <xf numFmtId="0" fontId="64" fillId="0" borderId="52" xfId="0" applyFont="1" applyBorder="1" applyAlignment="1">
      <alignment/>
    </xf>
    <xf numFmtId="0" fontId="64" fillId="0" borderId="46" xfId="0" applyFont="1" applyBorder="1" applyAlignment="1">
      <alignment/>
    </xf>
    <xf numFmtId="0" fontId="73" fillId="0" borderId="47" xfId="0" applyFont="1" applyBorder="1" applyAlignment="1">
      <alignment/>
    </xf>
    <xf numFmtId="0" fontId="82" fillId="33" borderId="28" xfId="0" applyFont="1" applyFill="1" applyBorder="1" applyAlignment="1">
      <alignment/>
    </xf>
    <xf numFmtId="0" fontId="73" fillId="0" borderId="42" xfId="0" applyFont="1" applyBorder="1" applyAlignment="1">
      <alignment/>
    </xf>
    <xf numFmtId="0" fontId="69" fillId="33" borderId="41" xfId="0" applyFont="1" applyFill="1" applyBorder="1" applyAlignment="1">
      <alignment horizontal="left"/>
    </xf>
    <xf numFmtId="0" fontId="69" fillId="33" borderId="53" xfId="0" applyFont="1" applyFill="1" applyBorder="1" applyAlignment="1">
      <alignment/>
    </xf>
    <xf numFmtId="0" fontId="69" fillId="33" borderId="17" xfId="0" applyFont="1" applyFill="1" applyBorder="1" applyAlignment="1">
      <alignment horizontal="left"/>
    </xf>
    <xf numFmtId="0" fontId="69" fillId="33" borderId="42" xfId="0" applyFont="1" applyFill="1" applyBorder="1" applyAlignment="1">
      <alignment/>
    </xf>
    <xf numFmtId="0" fontId="69" fillId="33" borderId="19" xfId="0" applyFont="1" applyFill="1" applyBorder="1" applyAlignment="1">
      <alignment/>
    </xf>
    <xf numFmtId="0" fontId="69" fillId="33" borderId="17" xfId="0" applyFont="1" applyFill="1" applyBorder="1" applyAlignment="1">
      <alignment/>
    </xf>
    <xf numFmtId="0" fontId="69" fillId="33" borderId="18" xfId="0" applyFont="1" applyFill="1" applyBorder="1" applyAlignment="1">
      <alignment/>
    </xf>
    <xf numFmtId="0" fontId="69" fillId="33" borderId="41" xfId="0" applyFont="1" applyFill="1" applyBorder="1" applyAlignment="1">
      <alignment/>
    </xf>
    <xf numFmtId="0" fontId="64" fillId="41" borderId="19" xfId="0" applyFont="1" applyFill="1" applyBorder="1" applyAlignment="1">
      <alignment/>
    </xf>
    <xf numFmtId="0" fontId="74" fillId="42" borderId="20" xfId="0" applyFont="1" applyFill="1" applyBorder="1" applyAlignment="1">
      <alignment/>
    </xf>
    <xf numFmtId="0" fontId="64" fillId="35" borderId="46" xfId="0" applyFont="1" applyFill="1" applyBorder="1" applyAlignment="1">
      <alignment/>
    </xf>
    <xf numFmtId="0" fontId="73" fillId="33" borderId="46" xfId="0" applyFont="1" applyFill="1" applyBorder="1" applyAlignment="1">
      <alignment/>
    </xf>
    <xf numFmtId="0" fontId="64" fillId="35" borderId="54" xfId="0" applyFont="1" applyFill="1" applyBorder="1" applyAlignment="1">
      <alignment horizontal="right"/>
    </xf>
    <xf numFmtId="0" fontId="64" fillId="35" borderId="11" xfId="0" applyFont="1" applyFill="1" applyBorder="1" applyAlignment="1">
      <alignment horizontal="right"/>
    </xf>
    <xf numFmtId="0" fontId="64" fillId="35" borderId="55" xfId="0" applyFont="1" applyFill="1" applyBorder="1" applyAlignment="1">
      <alignment/>
    </xf>
    <xf numFmtId="0" fontId="73" fillId="33" borderId="42" xfId="0" applyFont="1" applyFill="1" applyBorder="1" applyAlignment="1">
      <alignment/>
    </xf>
    <xf numFmtId="0" fontId="75" fillId="0" borderId="46" xfId="0" applyFont="1" applyBorder="1" applyAlignment="1">
      <alignment wrapText="1"/>
    </xf>
    <xf numFmtId="0" fontId="75" fillId="0" borderId="46" xfId="0" applyFont="1" applyBorder="1" applyAlignment="1">
      <alignment/>
    </xf>
    <xf numFmtId="0" fontId="75" fillId="35" borderId="46" xfId="0" applyFont="1" applyFill="1" applyBorder="1" applyAlignment="1">
      <alignment/>
    </xf>
    <xf numFmtId="0" fontId="73" fillId="35" borderId="46" xfId="0" applyFont="1" applyFill="1" applyBorder="1" applyAlignment="1">
      <alignment/>
    </xf>
    <xf numFmtId="0" fontId="73" fillId="0" borderId="46" xfId="0" applyFont="1" applyBorder="1" applyAlignment="1">
      <alignment horizontal="left" vertical="center"/>
    </xf>
    <xf numFmtId="0" fontId="73" fillId="0" borderId="47" xfId="0" applyFont="1" applyBorder="1" applyAlignment="1">
      <alignment horizontal="left" vertical="center"/>
    </xf>
    <xf numFmtId="0" fontId="5" fillId="0" borderId="46" xfId="0" applyFont="1" applyBorder="1" applyAlignment="1" quotePrefix="1">
      <alignment horizontal="left" vertical="center"/>
    </xf>
    <xf numFmtId="0" fontId="64" fillId="0" borderId="56" xfId="0" applyFont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64" fillId="0" borderId="57" xfId="0" applyFont="1" applyBorder="1" applyAlignment="1">
      <alignment/>
    </xf>
    <xf numFmtId="0" fontId="64" fillId="0" borderId="5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57" xfId="0" applyFont="1" applyBorder="1" applyAlignment="1">
      <alignment/>
    </xf>
    <xf numFmtId="0" fontId="64" fillId="0" borderId="57" xfId="0" applyFont="1" applyBorder="1" applyAlignment="1">
      <alignment vertical="top"/>
    </xf>
    <xf numFmtId="0" fontId="69" fillId="33" borderId="15" xfId="0" applyFont="1" applyFill="1" applyBorder="1" applyAlignment="1">
      <alignment/>
    </xf>
    <xf numFmtId="0" fontId="69" fillId="33" borderId="56" xfId="0" applyFont="1" applyFill="1" applyBorder="1" applyAlignment="1">
      <alignment/>
    </xf>
    <xf numFmtId="0" fontId="69" fillId="33" borderId="37" xfId="0" applyFont="1" applyFill="1" applyBorder="1" applyAlignment="1">
      <alignment/>
    </xf>
    <xf numFmtId="0" fontId="64" fillId="37" borderId="15" xfId="0" applyFont="1" applyFill="1" applyBorder="1" applyAlignment="1">
      <alignment/>
    </xf>
    <xf numFmtId="0" fontId="64" fillId="37" borderId="57" xfId="0" applyFont="1" applyFill="1" applyBorder="1" applyAlignment="1">
      <alignment/>
    </xf>
    <xf numFmtId="0" fontId="64" fillId="33" borderId="16" xfId="0" applyFont="1" applyFill="1" applyBorder="1" applyAlignment="1">
      <alignment horizontal="right"/>
    </xf>
    <xf numFmtId="0" fontId="69" fillId="33" borderId="36" xfId="0" applyFont="1" applyFill="1" applyBorder="1" applyAlignment="1">
      <alignment horizontal="right"/>
    </xf>
    <xf numFmtId="0" fontId="69" fillId="33" borderId="57" xfId="0" applyFont="1" applyFill="1" applyBorder="1" applyAlignment="1">
      <alignment horizontal="right"/>
    </xf>
    <xf numFmtId="0" fontId="69" fillId="33" borderId="36" xfId="0" applyFont="1" applyFill="1" applyBorder="1" applyAlignment="1">
      <alignment/>
    </xf>
    <xf numFmtId="0" fontId="73" fillId="0" borderId="46" xfId="0" applyFont="1" applyBorder="1" applyAlignment="1">
      <alignment/>
    </xf>
    <xf numFmtId="0" fontId="5" fillId="0" borderId="46" xfId="0" applyFont="1" applyBorder="1" applyAlignment="1">
      <alignment/>
    </xf>
    <xf numFmtId="0" fontId="73" fillId="0" borderId="47" xfId="0" applyFont="1" applyBorder="1" applyAlignment="1">
      <alignment/>
    </xf>
    <xf numFmtId="0" fontId="5" fillId="33" borderId="42" xfId="0" applyFont="1" applyFill="1" applyBorder="1" applyAlignment="1">
      <alignment/>
    </xf>
    <xf numFmtId="0" fontId="73" fillId="33" borderId="46" xfId="0" applyFont="1" applyFill="1" applyBorder="1" applyAlignment="1">
      <alignment/>
    </xf>
    <xf numFmtId="0" fontId="72" fillId="33" borderId="15" xfId="0" applyFont="1" applyFill="1" applyBorder="1" applyAlignment="1">
      <alignment/>
    </xf>
    <xf numFmtId="0" fontId="2" fillId="0" borderId="22" xfId="0" applyFont="1" applyBorder="1" applyAlignment="1">
      <alignment/>
    </xf>
    <xf numFmtId="0" fontId="71" fillId="43" borderId="0" xfId="0" applyFont="1" applyFill="1" applyAlignment="1">
      <alignment/>
    </xf>
    <xf numFmtId="0" fontId="64" fillId="0" borderId="0" xfId="0" applyFont="1" applyFill="1" applyAlignment="1">
      <alignment/>
    </xf>
    <xf numFmtId="0" fontId="75" fillId="0" borderId="46" xfId="0" applyFont="1" applyBorder="1" applyAlignment="1">
      <alignment vertical="top"/>
    </xf>
    <xf numFmtId="0" fontId="83" fillId="33" borderId="42" xfId="0" applyFont="1" applyFill="1" applyBorder="1" applyAlignment="1">
      <alignment/>
    </xf>
    <xf numFmtId="0" fontId="75" fillId="37" borderId="46" xfId="0" applyFont="1" applyFill="1" applyBorder="1" applyAlignment="1">
      <alignment/>
    </xf>
    <xf numFmtId="0" fontId="75" fillId="33" borderId="46" xfId="0" applyFont="1" applyFill="1" applyBorder="1" applyAlignment="1">
      <alignment/>
    </xf>
    <xf numFmtId="0" fontId="78" fillId="0" borderId="23" xfId="0" applyFont="1" applyBorder="1" applyAlignment="1">
      <alignment horizontal="center"/>
    </xf>
    <xf numFmtId="0" fontId="64" fillId="0" borderId="0" xfId="0" applyFont="1" applyBorder="1" applyAlignment="1">
      <alignment/>
    </xf>
    <xf numFmtId="0" fontId="66" fillId="0" borderId="0" xfId="0" applyFont="1" applyBorder="1" applyAlignment="1">
      <alignment horizontal="right"/>
    </xf>
    <xf numFmtId="0" fontId="84" fillId="0" borderId="0" xfId="0" applyFont="1" applyBorder="1" applyAlignment="1">
      <alignment/>
    </xf>
    <xf numFmtId="0" fontId="68" fillId="0" borderId="0" xfId="0" applyFont="1" applyBorder="1" applyAlignment="1">
      <alignment/>
    </xf>
    <xf numFmtId="0" fontId="68" fillId="0" borderId="0" xfId="0" applyFont="1" applyBorder="1" applyAlignment="1" quotePrefix="1">
      <alignment horizontal="right"/>
    </xf>
    <xf numFmtId="0" fontId="64" fillId="0" borderId="0" xfId="0" applyFont="1" applyBorder="1" applyAlignment="1" quotePrefix="1">
      <alignment horizontal="right"/>
    </xf>
    <xf numFmtId="0" fontId="85" fillId="0" borderId="0" xfId="0" applyFont="1" applyAlignment="1">
      <alignment horizontal="left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10" fillId="0" borderId="0" xfId="0" applyFont="1" applyAlignment="1">
      <alignment/>
    </xf>
    <xf numFmtId="0" fontId="79" fillId="0" borderId="0" xfId="0" applyFont="1" applyAlignment="1">
      <alignment/>
    </xf>
    <xf numFmtId="0" fontId="86" fillId="0" borderId="22" xfId="0" applyFont="1" applyBorder="1" applyAlignment="1">
      <alignment/>
    </xf>
    <xf numFmtId="0" fontId="64" fillId="0" borderId="19" xfId="0" applyFont="1" applyFill="1" applyBorder="1" applyAlignment="1">
      <alignment/>
    </xf>
    <xf numFmtId="0" fontId="82" fillId="0" borderId="20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28" xfId="0" applyFont="1" applyFill="1" applyBorder="1" applyAlignment="1">
      <alignment horizontal="right"/>
    </xf>
    <xf numFmtId="0" fontId="3" fillId="3" borderId="59" xfId="0" applyFont="1" applyFill="1" applyBorder="1" applyAlignment="1">
      <alignment/>
    </xf>
    <xf numFmtId="0" fontId="66" fillId="0" borderId="60" xfId="0" applyFont="1" applyBorder="1" applyAlignment="1">
      <alignment horizontal="center" vertical="center"/>
    </xf>
    <xf numFmtId="0" fontId="66" fillId="0" borderId="46" xfId="0" applyFont="1" applyBorder="1" applyAlignment="1">
      <alignment horizontal="center" vertical="center"/>
    </xf>
    <xf numFmtId="0" fontId="66" fillId="0" borderId="55" xfId="0" applyFont="1" applyBorder="1" applyAlignment="1">
      <alignment horizontal="center" vertical="center"/>
    </xf>
    <xf numFmtId="0" fontId="66" fillId="44" borderId="19" xfId="0" applyFont="1" applyFill="1" applyBorder="1" applyAlignment="1">
      <alignment horizontal="center"/>
    </xf>
    <xf numFmtId="0" fontId="66" fillId="44" borderId="17" xfId="0" applyFont="1" applyFill="1" applyBorder="1" applyAlignment="1">
      <alignment horizontal="center"/>
    </xf>
    <xf numFmtId="0" fontId="66" fillId="44" borderId="18" xfId="0" applyFont="1" applyFill="1" applyBorder="1" applyAlignment="1">
      <alignment horizontal="center"/>
    </xf>
    <xf numFmtId="0" fontId="66" fillId="45" borderId="26" xfId="0" applyFont="1" applyFill="1" applyBorder="1" applyAlignment="1">
      <alignment horizontal="center"/>
    </xf>
    <xf numFmtId="0" fontId="66" fillId="45" borderId="17" xfId="0" applyFont="1" applyFill="1" applyBorder="1" applyAlignment="1">
      <alignment horizontal="center"/>
    </xf>
    <xf numFmtId="0" fontId="66" fillId="45" borderId="20" xfId="0" applyFont="1" applyFill="1" applyBorder="1" applyAlignment="1">
      <alignment horizontal="center"/>
    </xf>
    <xf numFmtId="0" fontId="65" fillId="0" borderId="30" xfId="0" applyFont="1" applyBorder="1" applyAlignment="1">
      <alignment horizontal="right"/>
    </xf>
    <xf numFmtId="0" fontId="65" fillId="0" borderId="23" xfId="0" applyFont="1" applyBorder="1" applyAlignment="1">
      <alignment horizontal="right"/>
    </xf>
    <xf numFmtId="0" fontId="66" fillId="0" borderId="61" xfId="0" applyFont="1" applyBorder="1" applyAlignment="1">
      <alignment horizontal="center" vertical="distributed" wrapText="1"/>
    </xf>
    <xf numFmtId="0" fontId="66" fillId="0" borderId="44" xfId="0" applyFont="1" applyBorder="1" applyAlignment="1">
      <alignment horizontal="center" vertical="distributed" wrapText="1"/>
    </xf>
    <xf numFmtId="0" fontId="66" fillId="0" borderId="62" xfId="0" applyFont="1" applyBorder="1" applyAlignment="1">
      <alignment horizontal="center" vertical="distributed" wrapText="1"/>
    </xf>
    <xf numFmtId="0" fontId="66" fillId="0" borderId="63" xfId="0" applyFont="1" applyBorder="1" applyAlignment="1">
      <alignment horizontal="center" vertical="distributed" wrapText="1"/>
    </xf>
    <xf numFmtId="0" fontId="66" fillId="0" borderId="64" xfId="0" applyFont="1" applyBorder="1" applyAlignment="1">
      <alignment horizontal="center" vertical="distributed" wrapText="1"/>
    </xf>
    <xf numFmtId="0" fontId="66" fillId="0" borderId="65" xfId="0" applyFont="1" applyBorder="1" applyAlignment="1">
      <alignment horizontal="center" vertical="distributed" wrapText="1"/>
    </xf>
    <xf numFmtId="0" fontId="66" fillId="0" borderId="60" xfId="0" applyFont="1" applyBorder="1" applyAlignment="1">
      <alignment horizontal="center" vertical="center" wrapText="1"/>
    </xf>
    <xf numFmtId="0" fontId="66" fillId="0" borderId="46" xfId="0" applyFont="1" applyBorder="1" applyAlignment="1">
      <alignment horizontal="center" vertical="center" wrapText="1"/>
    </xf>
    <xf numFmtId="0" fontId="66" fillId="0" borderId="55" xfId="0" applyFont="1" applyBorder="1" applyAlignment="1">
      <alignment horizontal="center" vertical="center" wrapText="1"/>
    </xf>
    <xf numFmtId="0" fontId="66" fillId="46" borderId="66" xfId="0" applyFont="1" applyFill="1" applyBorder="1" applyAlignment="1">
      <alignment horizontal="center"/>
    </xf>
    <xf numFmtId="0" fontId="66" fillId="46" borderId="50" xfId="0" applyFont="1" applyFill="1" applyBorder="1" applyAlignment="1">
      <alignment horizontal="center"/>
    </xf>
    <xf numFmtId="0" fontId="66" fillId="46" borderId="67" xfId="0" applyFont="1" applyFill="1" applyBorder="1" applyAlignment="1">
      <alignment horizontal="center"/>
    </xf>
    <xf numFmtId="0" fontId="66" fillId="0" borderId="25" xfId="0" applyFont="1" applyBorder="1" applyAlignment="1">
      <alignment vertical="distributed" wrapText="1"/>
    </xf>
    <xf numFmtId="0" fontId="66" fillId="0" borderId="15" xfId="0" applyFont="1" applyBorder="1" applyAlignment="1">
      <alignment vertical="distributed" wrapText="1"/>
    </xf>
    <xf numFmtId="0" fontId="66" fillId="0" borderId="36" xfId="0" applyFont="1" applyBorder="1" applyAlignment="1">
      <alignment vertical="distributed" wrapText="1"/>
    </xf>
    <xf numFmtId="0" fontId="64" fillId="33" borderId="34" xfId="0" applyFont="1" applyFill="1" applyBorder="1" applyAlignment="1">
      <alignment horizontal="center"/>
    </xf>
    <xf numFmtId="0" fontId="64" fillId="33" borderId="68" xfId="0" applyFont="1" applyFill="1" applyBorder="1" applyAlignment="1">
      <alignment horizontal="center"/>
    </xf>
    <xf numFmtId="0" fontId="66" fillId="0" borderId="25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36" xfId="0" applyFont="1" applyBorder="1" applyAlignment="1">
      <alignment horizontal="center" vertical="center" wrapText="1"/>
    </xf>
    <xf numFmtId="0" fontId="66" fillId="0" borderId="0" xfId="0" applyFont="1" applyAlignment="1">
      <alignment horizontal="right"/>
    </xf>
    <xf numFmtId="0" fontId="68" fillId="0" borderId="43" xfId="0" applyFont="1" applyBorder="1" applyAlignment="1">
      <alignment horizontal="center" vertical="center" wrapText="1"/>
    </xf>
    <xf numFmtId="0" fontId="64" fillId="0" borderId="69" xfId="0" applyFont="1" applyBorder="1" applyAlignment="1">
      <alignment horizontal="center" vertical="center" wrapText="1"/>
    </xf>
    <xf numFmtId="0" fontId="64" fillId="0" borderId="35" xfId="0" applyFont="1" applyBorder="1" applyAlignment="1">
      <alignment horizontal="center" vertical="center" wrapText="1"/>
    </xf>
    <xf numFmtId="0" fontId="68" fillId="0" borderId="43" xfId="0" applyFont="1" applyBorder="1" applyAlignment="1">
      <alignment horizontal="center" vertical="center"/>
    </xf>
    <xf numFmtId="0" fontId="64" fillId="0" borderId="69" xfId="0" applyFont="1" applyBorder="1" applyAlignment="1">
      <alignment horizontal="center" vertical="center"/>
    </xf>
    <xf numFmtId="0" fontId="64" fillId="0" borderId="35" xfId="0" applyFont="1" applyBorder="1" applyAlignment="1">
      <alignment horizontal="center" vertical="center"/>
    </xf>
    <xf numFmtId="0" fontId="68" fillId="47" borderId="41" xfId="0" applyFont="1" applyFill="1" applyBorder="1" applyAlignment="1">
      <alignment horizontal="center"/>
    </xf>
    <xf numFmtId="0" fontId="64" fillId="47" borderId="57" xfId="0" applyFont="1" applyFill="1" applyBorder="1" applyAlignment="1">
      <alignment/>
    </xf>
    <xf numFmtId="0" fontId="68" fillId="48" borderId="41" xfId="0" applyFont="1" applyFill="1" applyBorder="1" applyAlignment="1">
      <alignment horizontal="center"/>
    </xf>
    <xf numFmtId="0" fontId="64" fillId="48" borderId="57" xfId="0" applyFont="1" applyFill="1" applyBorder="1" applyAlignment="1">
      <alignment horizontal="center"/>
    </xf>
    <xf numFmtId="0" fontId="64" fillId="48" borderId="46" xfId="0" applyFont="1" applyFill="1" applyBorder="1" applyAlignment="1">
      <alignment horizontal="center"/>
    </xf>
    <xf numFmtId="0" fontId="68" fillId="0" borderId="61" xfId="0" applyFont="1" applyBorder="1" applyAlignment="1">
      <alignment horizontal="center" vertical="distributed"/>
    </xf>
    <xf numFmtId="0" fontId="64" fillId="0" borderId="44" xfId="0" applyFont="1" applyBorder="1" applyAlignment="1">
      <alignment horizontal="center" vertical="distributed"/>
    </xf>
    <xf numFmtId="0" fontId="64" fillId="0" borderId="62" xfId="0" applyFont="1" applyBorder="1" applyAlignment="1">
      <alignment horizontal="center" vertical="distributed"/>
    </xf>
    <xf numFmtId="0" fontId="64" fillId="0" borderId="63" xfId="0" applyFont="1" applyBorder="1" applyAlignment="1">
      <alignment horizontal="center" vertical="distributed"/>
    </xf>
    <xf numFmtId="0" fontId="64" fillId="0" borderId="64" xfId="0" applyFont="1" applyBorder="1" applyAlignment="1">
      <alignment horizontal="center" vertical="distributed"/>
    </xf>
    <xf numFmtId="0" fontId="64" fillId="0" borderId="65" xfId="0" applyFont="1" applyBorder="1" applyAlignment="1">
      <alignment horizontal="center" vertical="distributed"/>
    </xf>
    <xf numFmtId="0" fontId="68" fillId="49" borderId="51" xfId="0" applyFont="1" applyFill="1" applyBorder="1" applyAlignment="1">
      <alignment horizontal="center"/>
    </xf>
    <xf numFmtId="0" fontId="68" fillId="49" borderId="70" xfId="0" applyFont="1" applyFill="1" applyBorder="1" applyAlignment="1">
      <alignment horizontal="center"/>
    </xf>
    <xf numFmtId="0" fontId="64" fillId="49" borderId="70" xfId="0" applyFont="1" applyFill="1" applyBorder="1" applyAlignment="1">
      <alignment horizontal="center"/>
    </xf>
    <xf numFmtId="0" fontId="64" fillId="49" borderId="60" xfId="0" applyFont="1" applyFill="1" applyBorder="1" applyAlignment="1">
      <alignment horizontal="center"/>
    </xf>
    <xf numFmtId="0" fontId="68" fillId="0" borderId="43" xfId="0" applyFont="1" applyBorder="1" applyAlignment="1">
      <alignment horizontal="center" vertical="distributed"/>
    </xf>
    <xf numFmtId="0" fontId="64" fillId="0" borderId="69" xfId="0" applyFont="1" applyBorder="1" applyAlignment="1">
      <alignment horizontal="center" vertical="distributed"/>
    </xf>
    <xf numFmtId="0" fontId="64" fillId="0" borderId="35" xfId="0" applyFont="1" applyBorder="1" applyAlignment="1">
      <alignment horizontal="center" vertical="distributed"/>
    </xf>
    <xf numFmtId="0" fontId="64" fillId="0" borderId="0" xfId="0" applyFont="1" applyFill="1" applyAlignment="1">
      <alignment/>
    </xf>
    <xf numFmtId="0" fontId="64" fillId="33" borderId="34" xfId="0" applyFont="1" applyFill="1" applyBorder="1" applyAlignment="1">
      <alignment vertical="top"/>
    </xf>
    <xf numFmtId="0" fontId="64" fillId="33" borderId="68" xfId="0" applyFont="1" applyFill="1" applyBorder="1" applyAlignment="1">
      <alignment vertical="top"/>
    </xf>
    <xf numFmtId="0" fontId="64" fillId="33" borderId="39" xfId="0" applyFont="1" applyFill="1" applyBorder="1" applyAlignment="1">
      <alignment vertical="top"/>
    </xf>
    <xf numFmtId="0" fontId="2" fillId="41" borderId="0" xfId="0" applyFont="1" applyFill="1" applyAlignment="1">
      <alignment/>
    </xf>
    <xf numFmtId="0" fontId="66" fillId="3" borderId="0" xfId="0" applyFont="1" applyFill="1" applyAlignment="1">
      <alignment/>
    </xf>
    <xf numFmtId="0" fontId="66" fillId="46" borderId="22" xfId="0" applyFont="1" applyFill="1" applyBorder="1" applyAlignment="1">
      <alignment horizontal="center"/>
    </xf>
    <xf numFmtId="0" fontId="66" fillId="0" borderId="22" xfId="0" applyFont="1" applyBorder="1" applyAlignment="1">
      <alignment horizontal="center" vertical="center"/>
    </xf>
    <xf numFmtId="0" fontId="66" fillId="0" borderId="43" xfId="0" applyFont="1" applyBorder="1" applyAlignment="1">
      <alignment horizontal="center" vertical="distributed" wrapText="1"/>
    </xf>
    <xf numFmtId="0" fontId="66" fillId="0" borderId="69" xfId="0" applyFont="1" applyBorder="1" applyAlignment="1">
      <alignment horizontal="center" vertical="distributed" wrapText="1"/>
    </xf>
    <xf numFmtId="0" fontId="66" fillId="0" borderId="35" xfId="0" applyFont="1" applyBorder="1" applyAlignment="1">
      <alignment horizontal="center" vertical="distributed" wrapText="1"/>
    </xf>
    <xf numFmtId="0" fontId="66" fillId="0" borderId="22" xfId="0" applyFont="1" applyBorder="1" applyAlignment="1">
      <alignment horizontal="center" vertical="distributed" wrapText="1"/>
    </xf>
    <xf numFmtId="0" fontId="66" fillId="44" borderId="22" xfId="0" applyFont="1" applyFill="1" applyBorder="1" applyAlignment="1">
      <alignment horizontal="center"/>
    </xf>
    <xf numFmtId="0" fontId="66" fillId="45" borderId="22" xfId="0" applyFont="1" applyFill="1" applyBorder="1" applyAlignment="1">
      <alignment horizontal="center"/>
    </xf>
    <xf numFmtId="0" fontId="66" fillId="0" borderId="43" xfId="0" applyFont="1" applyBorder="1" applyAlignment="1">
      <alignment horizontal="center" vertical="distributed"/>
    </xf>
    <xf numFmtId="0" fontId="66" fillId="0" borderId="69" xfId="0" applyFont="1" applyBorder="1" applyAlignment="1">
      <alignment horizontal="center" vertical="distributed"/>
    </xf>
    <xf numFmtId="0" fontId="66" fillId="0" borderId="35" xfId="0" applyFont="1" applyBorder="1" applyAlignment="1">
      <alignment horizontal="center" vertical="distributed"/>
    </xf>
    <xf numFmtId="0" fontId="66" fillId="0" borderId="22" xfId="0" applyFont="1" applyBorder="1" applyAlignment="1">
      <alignment vertical="distributed" wrapText="1"/>
    </xf>
    <xf numFmtId="0" fontId="66" fillId="0" borderId="30" xfId="0" applyFont="1" applyBorder="1" applyAlignment="1">
      <alignment horizontal="center" vertical="distributed" wrapText="1"/>
    </xf>
    <xf numFmtId="0" fontId="44" fillId="0" borderId="0" xfId="0" applyFont="1" applyAlignment="1">
      <alignment horizontal="left"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EECE1"/>
      <rgbColor rgb="00CCFFFF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C4BD97"/>
      <rgbColor rgb="003366FF"/>
      <rgbColor rgb="0033CCCC"/>
      <rgbColor rgb="009BBB59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view="pageBreakPreview" zoomScale="80" zoomScaleSheetLayoutView="80" zoomScalePageLayoutView="0" workbookViewId="0" topLeftCell="A10">
      <selection activeCell="R25" sqref="R25"/>
    </sheetView>
  </sheetViews>
  <sheetFormatPr defaultColWidth="8.796875" defaultRowHeight="14.25"/>
  <cols>
    <col min="1" max="1" width="3.3984375" style="1" customWidth="1"/>
    <col min="2" max="2" width="39.8984375" style="1" customWidth="1"/>
    <col min="3" max="9" width="9" style="1" customWidth="1"/>
    <col min="10" max="10" width="19.09765625" style="1" customWidth="1"/>
    <col min="11" max="11" width="8.69921875" style="1" customWidth="1"/>
    <col min="12" max="12" width="16.3984375" style="1" customWidth="1"/>
    <col min="13" max="13" width="11.5" style="1" customWidth="1"/>
    <col min="14" max="16384" width="9" style="1" customWidth="1"/>
  </cols>
  <sheetData>
    <row r="1" spans="1:12" ht="20.25" customHeight="1">
      <c r="A1" s="24" t="s">
        <v>51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="24" customFormat="1" ht="16.5" customHeight="1">
      <c r="A2" s="2" t="s">
        <v>152</v>
      </c>
    </row>
    <row r="3" spans="1:13" s="246" customFormat="1" ht="17.25" customHeight="1">
      <c r="A3" s="243" t="s">
        <v>168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</row>
    <row r="4" spans="1:3" s="56" customFormat="1" ht="15.75" customHeight="1">
      <c r="A4" s="55" t="s">
        <v>169</v>
      </c>
      <c r="B4" s="55"/>
      <c r="C4" s="55"/>
    </row>
    <row r="5" spans="1:12" ht="1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15" customHeight="1" thickBo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9" ht="15" customHeight="1">
      <c r="A7" s="267" t="s">
        <v>0</v>
      </c>
      <c r="B7" s="268"/>
      <c r="C7" s="273" t="s">
        <v>1</v>
      </c>
      <c r="D7" s="276" t="s">
        <v>2</v>
      </c>
      <c r="E7" s="277"/>
      <c r="F7" s="277"/>
      <c r="G7" s="277"/>
      <c r="H7" s="277"/>
      <c r="I7" s="278"/>
      <c r="J7" s="279" t="s">
        <v>3</v>
      </c>
      <c r="K7" s="284" t="s">
        <v>4</v>
      </c>
      <c r="L7" s="256" t="s">
        <v>5</v>
      </c>
      <c r="M7" s="4"/>
      <c r="N7" s="4"/>
      <c r="O7" s="4"/>
      <c r="P7" s="4"/>
      <c r="Q7" s="4"/>
      <c r="R7" s="4"/>
      <c r="S7" s="4"/>
    </row>
    <row r="8" spans="1:19" ht="15" customHeight="1">
      <c r="A8" s="269"/>
      <c r="B8" s="270"/>
      <c r="C8" s="274"/>
      <c r="D8" s="259" t="s">
        <v>6</v>
      </c>
      <c r="E8" s="260"/>
      <c r="F8" s="261"/>
      <c r="G8" s="262" t="s">
        <v>7</v>
      </c>
      <c r="H8" s="263"/>
      <c r="I8" s="264"/>
      <c r="J8" s="280"/>
      <c r="K8" s="285"/>
      <c r="L8" s="257"/>
      <c r="M8" s="4"/>
      <c r="N8" s="4"/>
      <c r="O8" s="4"/>
      <c r="P8" s="4"/>
      <c r="Q8" s="4"/>
      <c r="R8" s="4"/>
      <c r="S8" s="4"/>
    </row>
    <row r="9" spans="1:19" ht="15.75" customHeight="1" thickBot="1">
      <c r="A9" s="271"/>
      <c r="B9" s="272"/>
      <c r="C9" s="275"/>
      <c r="D9" s="5" t="s">
        <v>8</v>
      </c>
      <c r="E9" s="6" t="s">
        <v>9</v>
      </c>
      <c r="F9" s="7" t="s">
        <v>10</v>
      </c>
      <c r="G9" s="8" t="s">
        <v>8</v>
      </c>
      <c r="H9" s="6" t="s">
        <v>9</v>
      </c>
      <c r="I9" s="9" t="s">
        <v>10</v>
      </c>
      <c r="J9" s="281"/>
      <c r="K9" s="286"/>
      <c r="L9" s="258"/>
      <c r="M9" s="4"/>
      <c r="N9" s="4"/>
      <c r="O9" s="4"/>
      <c r="P9" s="4"/>
      <c r="Q9" s="4"/>
      <c r="R9" s="4"/>
      <c r="S9" s="4"/>
    </row>
    <row r="10" spans="1:19" s="24" customFormat="1" ht="31.5" customHeight="1">
      <c r="A10" s="91" t="s">
        <v>24</v>
      </c>
      <c r="B10" s="97" t="s">
        <v>16</v>
      </c>
      <c r="C10" s="22">
        <f>SUM(D10:E10,G10:H10)</f>
        <v>240</v>
      </c>
      <c r="D10" s="149"/>
      <c r="E10" s="150">
        <v>120</v>
      </c>
      <c r="F10" s="151">
        <v>7</v>
      </c>
      <c r="G10" s="149"/>
      <c r="H10" s="150">
        <v>120</v>
      </c>
      <c r="I10" s="148">
        <v>9</v>
      </c>
      <c r="J10" s="109" t="s">
        <v>142</v>
      </c>
      <c r="K10" s="172">
        <f>SUM(F10,I10)</f>
        <v>16</v>
      </c>
      <c r="L10" s="204" t="s">
        <v>81</v>
      </c>
      <c r="M10" s="23"/>
      <c r="N10" s="23"/>
      <c r="O10" s="23"/>
      <c r="P10" s="23"/>
      <c r="Q10" s="23"/>
      <c r="R10" s="23"/>
      <c r="S10" s="23"/>
    </row>
    <row r="11" spans="1:19" s="24" customFormat="1" ht="29.25" customHeight="1">
      <c r="A11" s="96" t="s">
        <v>25</v>
      </c>
      <c r="B11" s="97" t="s">
        <v>14</v>
      </c>
      <c r="C11" s="22">
        <f>SUM(D11:E11,G11:H11)</f>
        <v>45</v>
      </c>
      <c r="D11" s="149"/>
      <c r="E11" s="150">
        <v>15</v>
      </c>
      <c r="F11" s="151">
        <v>1</v>
      </c>
      <c r="G11" s="149">
        <v>15</v>
      </c>
      <c r="H11" s="150">
        <v>15</v>
      </c>
      <c r="I11" s="148">
        <v>3</v>
      </c>
      <c r="J11" s="109" t="s">
        <v>142</v>
      </c>
      <c r="K11" s="172">
        <f>SUM(F11,I11)</f>
        <v>4</v>
      </c>
      <c r="L11" s="204" t="s">
        <v>82</v>
      </c>
      <c r="M11" s="23"/>
      <c r="N11" s="23"/>
      <c r="O11" s="23"/>
      <c r="P11" s="23"/>
      <c r="Q11" s="23"/>
      <c r="R11" s="23"/>
      <c r="S11" s="23"/>
    </row>
    <row r="12" spans="1:12" s="24" customFormat="1" ht="28.5" customHeight="1">
      <c r="A12" s="99" t="s">
        <v>78</v>
      </c>
      <c r="B12" s="100" t="s">
        <v>11</v>
      </c>
      <c r="C12" s="22">
        <f aca="true" t="shared" si="0" ref="C12:C22">SUM(D12:E12,G12:H12)</f>
        <v>45</v>
      </c>
      <c r="D12" s="153">
        <v>15</v>
      </c>
      <c r="E12" s="155">
        <v>15</v>
      </c>
      <c r="F12" s="25">
        <v>2</v>
      </c>
      <c r="G12" s="153"/>
      <c r="H12" s="155">
        <v>15</v>
      </c>
      <c r="I12" s="154">
        <v>1</v>
      </c>
      <c r="J12" s="109" t="s">
        <v>142</v>
      </c>
      <c r="K12" s="172">
        <f aca="true" t="shared" si="1" ref="K12:K30">SUM(F12,I12)</f>
        <v>3</v>
      </c>
      <c r="L12" s="205" t="s">
        <v>83</v>
      </c>
    </row>
    <row r="13" spans="1:12" s="24" customFormat="1" ht="15" customHeight="1">
      <c r="A13" s="101" t="s">
        <v>79</v>
      </c>
      <c r="B13" s="97" t="s">
        <v>13</v>
      </c>
      <c r="C13" s="22">
        <f t="shared" si="0"/>
        <v>30</v>
      </c>
      <c r="D13" s="149"/>
      <c r="E13" s="150">
        <v>30</v>
      </c>
      <c r="F13" s="151">
        <v>1</v>
      </c>
      <c r="G13" s="149"/>
      <c r="H13" s="150"/>
      <c r="I13" s="148"/>
      <c r="J13" s="93" t="s">
        <v>124</v>
      </c>
      <c r="K13" s="172">
        <f t="shared" si="1"/>
        <v>1</v>
      </c>
      <c r="L13" s="204" t="s">
        <v>167</v>
      </c>
    </row>
    <row r="14" spans="1:12" s="24" customFormat="1" ht="14.25" customHeight="1">
      <c r="A14" s="101" t="s">
        <v>80</v>
      </c>
      <c r="B14" s="97" t="s">
        <v>15</v>
      </c>
      <c r="C14" s="22">
        <f t="shared" si="0"/>
        <v>15</v>
      </c>
      <c r="D14" s="149"/>
      <c r="E14" s="150"/>
      <c r="F14" s="151"/>
      <c r="G14" s="149"/>
      <c r="H14" s="150">
        <v>15</v>
      </c>
      <c r="I14" s="148">
        <v>1</v>
      </c>
      <c r="J14" s="93" t="s">
        <v>124</v>
      </c>
      <c r="K14" s="172">
        <f t="shared" si="1"/>
        <v>1</v>
      </c>
      <c r="L14" s="204" t="s">
        <v>84</v>
      </c>
    </row>
    <row r="15" spans="1:12" s="24" customFormat="1" ht="14.25" customHeight="1">
      <c r="A15" s="102" t="s">
        <v>62</v>
      </c>
      <c r="B15" s="97" t="s">
        <v>63</v>
      </c>
      <c r="C15" s="22">
        <f t="shared" si="0"/>
        <v>15</v>
      </c>
      <c r="D15" s="148"/>
      <c r="E15" s="148">
        <v>15</v>
      </c>
      <c r="F15" s="148">
        <v>1</v>
      </c>
      <c r="G15" s="149"/>
      <c r="H15" s="148"/>
      <c r="I15" s="148"/>
      <c r="J15" s="93" t="s">
        <v>124</v>
      </c>
      <c r="K15" s="172">
        <f t="shared" si="1"/>
        <v>1</v>
      </c>
      <c r="L15" s="204" t="s">
        <v>64</v>
      </c>
    </row>
    <row r="16" spans="1:12" s="24" customFormat="1" ht="14.25" customHeight="1">
      <c r="A16" s="101" t="s">
        <v>65</v>
      </c>
      <c r="B16" s="97" t="s">
        <v>17</v>
      </c>
      <c r="C16" s="22">
        <f t="shared" si="0"/>
        <v>30</v>
      </c>
      <c r="D16" s="149">
        <v>30</v>
      </c>
      <c r="E16" s="150"/>
      <c r="F16" s="151">
        <v>2</v>
      </c>
      <c r="G16" s="149"/>
      <c r="H16" s="150"/>
      <c r="I16" s="148"/>
      <c r="J16" s="90" t="s">
        <v>77</v>
      </c>
      <c r="K16" s="172">
        <f t="shared" si="1"/>
        <v>2</v>
      </c>
      <c r="L16" s="118" t="s">
        <v>85</v>
      </c>
    </row>
    <row r="17" spans="1:12" s="24" customFormat="1" ht="14.25" customHeight="1">
      <c r="A17" s="101" t="s">
        <v>40</v>
      </c>
      <c r="B17" s="97" t="s">
        <v>20</v>
      </c>
      <c r="C17" s="22">
        <f t="shared" si="0"/>
        <v>60</v>
      </c>
      <c r="D17" s="149"/>
      <c r="E17" s="150">
        <v>30</v>
      </c>
      <c r="F17" s="141">
        <v>0</v>
      </c>
      <c r="G17" s="142"/>
      <c r="H17" s="26">
        <v>30</v>
      </c>
      <c r="I17" s="143">
        <v>0</v>
      </c>
      <c r="J17" s="104" t="s">
        <v>124</v>
      </c>
      <c r="K17" s="172">
        <f t="shared" si="1"/>
        <v>0</v>
      </c>
      <c r="L17" s="206" t="s">
        <v>23</v>
      </c>
    </row>
    <row r="18" spans="1:12" s="24" customFormat="1" ht="14.25" customHeight="1">
      <c r="A18" s="101" t="s">
        <v>41</v>
      </c>
      <c r="B18" s="97" t="s">
        <v>22</v>
      </c>
      <c r="C18" s="22">
        <f t="shared" si="0"/>
        <v>45</v>
      </c>
      <c r="D18" s="149">
        <v>30</v>
      </c>
      <c r="E18" s="150"/>
      <c r="F18" s="151">
        <v>1</v>
      </c>
      <c r="G18" s="149"/>
      <c r="H18" s="26">
        <v>15</v>
      </c>
      <c r="I18" s="148">
        <v>1</v>
      </c>
      <c r="J18" s="93" t="s">
        <v>124</v>
      </c>
      <c r="K18" s="172">
        <f t="shared" si="1"/>
        <v>2</v>
      </c>
      <c r="L18" s="118" t="s">
        <v>86</v>
      </c>
    </row>
    <row r="19" spans="1:12" s="24" customFormat="1" ht="14.25" customHeight="1">
      <c r="A19" s="101" t="s">
        <v>42</v>
      </c>
      <c r="B19" s="97" t="s">
        <v>19</v>
      </c>
      <c r="C19" s="22">
        <f t="shared" si="0"/>
        <v>30</v>
      </c>
      <c r="D19" s="149">
        <v>30</v>
      </c>
      <c r="E19" s="150"/>
      <c r="F19" s="151">
        <v>1</v>
      </c>
      <c r="G19" s="149"/>
      <c r="H19" s="26"/>
      <c r="I19" s="148"/>
      <c r="J19" s="93" t="s">
        <v>124</v>
      </c>
      <c r="K19" s="172">
        <f t="shared" si="1"/>
        <v>1</v>
      </c>
      <c r="L19" s="118" t="s">
        <v>87</v>
      </c>
    </row>
    <row r="20" spans="1:12" s="24" customFormat="1" ht="14.25" customHeight="1">
      <c r="A20" s="101" t="s">
        <v>44</v>
      </c>
      <c r="B20" s="97" t="s">
        <v>18</v>
      </c>
      <c r="C20" s="22">
        <f t="shared" si="0"/>
        <v>30</v>
      </c>
      <c r="D20" s="149"/>
      <c r="E20" s="150">
        <v>30</v>
      </c>
      <c r="F20" s="151">
        <v>1</v>
      </c>
      <c r="G20" s="149"/>
      <c r="H20" s="150"/>
      <c r="I20" s="148"/>
      <c r="J20" s="93" t="s">
        <v>124</v>
      </c>
      <c r="K20" s="172">
        <f t="shared" si="1"/>
        <v>1</v>
      </c>
      <c r="L20" s="118" t="s">
        <v>88</v>
      </c>
    </row>
    <row r="21" spans="1:12" s="24" customFormat="1" ht="14.25" customHeight="1">
      <c r="A21" s="101" t="s">
        <v>46</v>
      </c>
      <c r="B21" s="132" t="s">
        <v>68</v>
      </c>
      <c r="C21" s="22">
        <f t="shared" si="0"/>
        <v>15</v>
      </c>
      <c r="D21" s="149">
        <v>15</v>
      </c>
      <c r="E21" s="150"/>
      <c r="F21" s="151">
        <v>1</v>
      </c>
      <c r="G21" s="149"/>
      <c r="H21" s="150"/>
      <c r="I21" s="148"/>
      <c r="J21" s="93" t="s">
        <v>124</v>
      </c>
      <c r="K21" s="172">
        <f t="shared" si="1"/>
        <v>1</v>
      </c>
      <c r="L21" s="118" t="s">
        <v>72</v>
      </c>
    </row>
    <row r="22" spans="1:12" s="24" customFormat="1" ht="14.25" customHeight="1">
      <c r="A22" s="101" t="s">
        <v>52</v>
      </c>
      <c r="B22" s="132" t="s">
        <v>66</v>
      </c>
      <c r="C22" s="22">
        <f t="shared" si="0"/>
        <v>15</v>
      </c>
      <c r="D22" s="149"/>
      <c r="E22" s="150"/>
      <c r="F22" s="151"/>
      <c r="G22" s="149">
        <v>15</v>
      </c>
      <c r="H22" s="150"/>
      <c r="I22" s="148">
        <v>1</v>
      </c>
      <c r="J22" s="93" t="s">
        <v>124</v>
      </c>
      <c r="K22" s="172">
        <f t="shared" si="1"/>
        <v>1</v>
      </c>
      <c r="L22" s="118" t="s">
        <v>71</v>
      </c>
    </row>
    <row r="23" spans="1:12" s="24" customFormat="1" ht="27.75" customHeight="1">
      <c r="A23" s="92" t="s">
        <v>67</v>
      </c>
      <c r="B23" s="133" t="s">
        <v>129</v>
      </c>
      <c r="C23" s="50" t="s">
        <v>94</v>
      </c>
      <c r="D23" s="149"/>
      <c r="E23" s="26" t="s">
        <v>95</v>
      </c>
      <c r="F23" s="151"/>
      <c r="G23" s="149"/>
      <c r="H23" s="26" t="s">
        <v>95</v>
      </c>
      <c r="I23" s="148">
        <v>1</v>
      </c>
      <c r="J23" s="109" t="s">
        <v>142</v>
      </c>
      <c r="K23" s="172">
        <f t="shared" si="1"/>
        <v>1</v>
      </c>
      <c r="L23" s="118" t="s">
        <v>58</v>
      </c>
    </row>
    <row r="24" spans="1:12" s="24" customFormat="1" ht="14.25" customHeight="1">
      <c r="A24" s="282"/>
      <c r="B24" s="134" t="s">
        <v>96</v>
      </c>
      <c r="C24" s="11">
        <f aca="true" t="shared" si="2" ref="C24:C30">SUM(D24:E24,G24:H24)</f>
        <v>60</v>
      </c>
      <c r="D24" s="149"/>
      <c r="E24" s="26">
        <v>30</v>
      </c>
      <c r="F24" s="151">
        <v>2</v>
      </c>
      <c r="G24" s="149"/>
      <c r="H24" s="26">
        <v>30</v>
      </c>
      <c r="I24" s="148">
        <v>2</v>
      </c>
      <c r="J24" s="93" t="s">
        <v>124</v>
      </c>
      <c r="K24" s="172">
        <f t="shared" si="1"/>
        <v>4</v>
      </c>
      <c r="L24" s="118" t="s">
        <v>91</v>
      </c>
    </row>
    <row r="25" spans="1:12" s="24" customFormat="1" ht="14.25" customHeight="1">
      <c r="A25" s="283"/>
      <c r="B25" s="134" t="s">
        <v>97</v>
      </c>
      <c r="C25" s="11">
        <f t="shared" si="2"/>
        <v>60</v>
      </c>
      <c r="D25" s="149"/>
      <c r="E25" s="26">
        <v>30</v>
      </c>
      <c r="F25" s="151">
        <v>2</v>
      </c>
      <c r="G25" s="149"/>
      <c r="H25" s="26">
        <v>30</v>
      </c>
      <c r="I25" s="148">
        <v>2</v>
      </c>
      <c r="J25" s="93" t="s">
        <v>124</v>
      </c>
      <c r="K25" s="172">
        <f t="shared" si="1"/>
        <v>4</v>
      </c>
      <c r="L25" s="121" t="s">
        <v>100</v>
      </c>
    </row>
    <row r="26" spans="1:12" s="24" customFormat="1" ht="14.25" customHeight="1">
      <c r="A26" s="283"/>
      <c r="B26" s="134" t="s">
        <v>98</v>
      </c>
      <c r="C26" s="11">
        <f t="shared" si="2"/>
        <v>60</v>
      </c>
      <c r="D26" s="149"/>
      <c r="E26" s="26">
        <v>30</v>
      </c>
      <c r="F26" s="151">
        <v>1</v>
      </c>
      <c r="G26" s="149"/>
      <c r="H26" s="26">
        <v>30</v>
      </c>
      <c r="I26" s="148">
        <v>1</v>
      </c>
      <c r="J26" s="93" t="s">
        <v>124</v>
      </c>
      <c r="K26" s="172">
        <f t="shared" si="1"/>
        <v>2</v>
      </c>
      <c r="L26" s="121" t="s">
        <v>101</v>
      </c>
    </row>
    <row r="27" spans="1:12" s="24" customFormat="1" ht="14.25" customHeight="1">
      <c r="A27" s="283"/>
      <c r="B27" s="134" t="s">
        <v>99</v>
      </c>
      <c r="C27" s="11">
        <f t="shared" si="2"/>
        <v>60</v>
      </c>
      <c r="D27" s="149"/>
      <c r="E27" s="26">
        <v>30</v>
      </c>
      <c r="F27" s="151">
        <v>2</v>
      </c>
      <c r="G27" s="149"/>
      <c r="H27" s="26">
        <v>30</v>
      </c>
      <c r="I27" s="148">
        <v>2</v>
      </c>
      <c r="J27" s="93" t="s">
        <v>124</v>
      </c>
      <c r="K27" s="172">
        <f t="shared" si="1"/>
        <v>4</v>
      </c>
      <c r="L27" s="118" t="s">
        <v>92</v>
      </c>
    </row>
    <row r="28" spans="1:12" s="24" customFormat="1" ht="29.25" customHeight="1">
      <c r="A28" s="92" t="s">
        <v>32</v>
      </c>
      <c r="B28" s="133" t="s">
        <v>69</v>
      </c>
      <c r="C28" s="11">
        <f t="shared" si="2"/>
        <v>30</v>
      </c>
      <c r="D28" s="149"/>
      <c r="E28" s="150">
        <v>15</v>
      </c>
      <c r="F28" s="151">
        <v>1</v>
      </c>
      <c r="G28" s="149"/>
      <c r="H28" s="150">
        <v>15</v>
      </c>
      <c r="I28" s="148">
        <v>2</v>
      </c>
      <c r="J28" s="109" t="s">
        <v>142</v>
      </c>
      <c r="K28" s="172">
        <f t="shared" si="1"/>
        <v>3</v>
      </c>
      <c r="L28" s="118" t="s">
        <v>146</v>
      </c>
    </row>
    <row r="29" spans="1:12" ht="26.25" customHeight="1">
      <c r="A29" s="51" t="s">
        <v>33</v>
      </c>
      <c r="B29" s="52" t="s">
        <v>155</v>
      </c>
      <c r="C29" s="11">
        <f t="shared" si="2"/>
        <v>30</v>
      </c>
      <c r="D29" s="27"/>
      <c r="E29" s="28">
        <v>30</v>
      </c>
      <c r="F29" s="29">
        <v>4</v>
      </c>
      <c r="G29" s="27"/>
      <c r="H29" s="28"/>
      <c r="I29" s="30"/>
      <c r="J29" s="93" t="s">
        <v>124</v>
      </c>
      <c r="K29" s="172">
        <f t="shared" si="1"/>
        <v>4</v>
      </c>
      <c r="L29" s="118" t="s">
        <v>89</v>
      </c>
    </row>
    <row r="30" spans="1:12" ht="28.5" customHeight="1" thickBot="1">
      <c r="A30" s="51" t="s">
        <v>39</v>
      </c>
      <c r="B30" s="52" t="s">
        <v>156</v>
      </c>
      <c r="C30" s="11">
        <f t="shared" si="2"/>
        <v>30</v>
      </c>
      <c r="D30" s="27"/>
      <c r="E30" s="28"/>
      <c r="F30" s="29"/>
      <c r="G30" s="27"/>
      <c r="H30" s="28">
        <v>30</v>
      </c>
      <c r="I30" s="30">
        <v>4</v>
      </c>
      <c r="J30" s="93" t="s">
        <v>124</v>
      </c>
      <c r="K30" s="172">
        <f t="shared" si="1"/>
        <v>4</v>
      </c>
      <c r="L30" s="118" t="s">
        <v>90</v>
      </c>
    </row>
    <row r="31" spans="1:12" ht="15.75" thickBot="1">
      <c r="A31" s="160"/>
      <c r="B31" s="17" t="s">
        <v>148</v>
      </c>
      <c r="C31" s="144">
        <f aca="true" t="shared" si="3" ref="C31:I31">SUM(C10:C30)</f>
        <v>945</v>
      </c>
      <c r="D31" s="144">
        <f t="shared" si="3"/>
        <v>120</v>
      </c>
      <c r="E31" s="144">
        <f t="shared" si="3"/>
        <v>420</v>
      </c>
      <c r="F31" s="144">
        <f t="shared" si="3"/>
        <v>30</v>
      </c>
      <c r="G31" s="144">
        <f t="shared" si="3"/>
        <v>30</v>
      </c>
      <c r="H31" s="144">
        <f t="shared" si="3"/>
        <v>375</v>
      </c>
      <c r="I31" s="144">
        <f t="shared" si="3"/>
        <v>30</v>
      </c>
      <c r="J31" s="18" t="s">
        <v>23</v>
      </c>
      <c r="K31" s="167">
        <f>SUM(K10:K30)</f>
        <v>60</v>
      </c>
      <c r="L31" s="19" t="s">
        <v>23</v>
      </c>
    </row>
    <row r="32" spans="1:12" s="129" customFormat="1" ht="15" customHeight="1" thickBot="1">
      <c r="A32" s="265" t="s">
        <v>147</v>
      </c>
      <c r="B32" s="266"/>
      <c r="C32" s="126"/>
      <c r="D32" s="126"/>
      <c r="E32" s="126"/>
      <c r="F32" s="127">
        <f>SUM(F29:F30)</f>
        <v>4</v>
      </c>
      <c r="G32" s="126"/>
      <c r="H32" s="126"/>
      <c r="I32" s="127">
        <f>SUM(I29:I30)</f>
        <v>4</v>
      </c>
      <c r="J32" s="126"/>
      <c r="K32" s="131">
        <f>SUM(F32,I32)</f>
        <v>8</v>
      </c>
      <c r="L32" s="128"/>
    </row>
    <row r="33" spans="1:13" s="88" customFormat="1" ht="15" customHeight="1">
      <c r="A33" s="54"/>
      <c r="B33" s="54"/>
      <c r="C33" s="125"/>
      <c r="D33" s="125"/>
      <c r="E33" s="125"/>
      <c r="F33" s="136"/>
      <c r="G33" s="125"/>
      <c r="H33" s="125"/>
      <c r="I33" s="136"/>
      <c r="J33" s="125"/>
      <c r="K33" s="125"/>
      <c r="L33" s="125"/>
      <c r="M33" s="124"/>
    </row>
    <row r="34" spans="1:13" s="147" customFormat="1" ht="15" customHeight="1">
      <c r="A34" s="54"/>
      <c r="B34" s="247" t="s">
        <v>173</v>
      </c>
      <c r="C34" s="125"/>
      <c r="D34" s="125"/>
      <c r="E34" s="125"/>
      <c r="F34" s="136"/>
      <c r="G34" s="125"/>
      <c r="H34" s="125"/>
      <c r="I34" s="136"/>
      <c r="J34" s="125"/>
      <c r="K34" s="125"/>
      <c r="L34" s="125"/>
      <c r="M34" s="124"/>
    </row>
    <row r="35" s="138" customFormat="1" ht="15">
      <c r="B35" s="138" t="s">
        <v>171</v>
      </c>
    </row>
    <row r="36" s="138" customFormat="1" ht="15">
      <c r="B36" s="248" t="s">
        <v>172</v>
      </c>
    </row>
    <row r="37" spans="1:12" ht="14.25" customHeight="1">
      <c r="A37" s="24"/>
      <c r="B37" s="24"/>
      <c r="C37" s="23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14.25" customHeight="1">
      <c r="A38" s="20" t="s">
        <v>24</v>
      </c>
      <c r="B38" s="20" t="s">
        <v>153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1:12" ht="14.25" customHeight="1">
      <c r="A39" s="20" t="s">
        <v>25</v>
      </c>
      <c r="B39" s="20" t="s">
        <v>154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1:12" ht="14.25" customHeight="1">
      <c r="A40" s="20"/>
      <c r="B40" s="20" t="s">
        <v>26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2" ht="14.2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2" ht="15.75">
      <c r="A42" s="24"/>
      <c r="B42" s="54" t="s">
        <v>150</v>
      </c>
      <c r="C42" s="53">
        <v>2295</v>
      </c>
      <c r="D42" s="3" t="s">
        <v>36</v>
      </c>
      <c r="E42" s="21">
        <f>C31</f>
        <v>945</v>
      </c>
      <c r="F42" s="3" t="s">
        <v>37</v>
      </c>
      <c r="G42" s="21">
        <f>'II rok'!C24</f>
        <v>660</v>
      </c>
      <c r="H42" s="3" t="s">
        <v>38</v>
      </c>
      <c r="I42" s="21">
        <f>'III rok'!C24</f>
        <v>690</v>
      </c>
      <c r="J42" s="24"/>
      <c r="K42" s="24"/>
      <c r="L42" s="24"/>
    </row>
    <row r="43" s="20" customFormat="1" ht="18" customHeight="1">
      <c r="B43" s="20" t="s">
        <v>151</v>
      </c>
    </row>
  </sheetData>
  <sheetProtection/>
  <mergeCells count="10">
    <mergeCell ref="L7:L9"/>
    <mergeCell ref="D8:F8"/>
    <mergeCell ref="G8:I8"/>
    <mergeCell ref="A32:B32"/>
    <mergeCell ref="A7:B9"/>
    <mergeCell ref="C7:C9"/>
    <mergeCell ref="D7:I7"/>
    <mergeCell ref="J7:J9"/>
    <mergeCell ref="A24:A27"/>
    <mergeCell ref="K7:K9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view="pageBreakPreview" zoomScale="80" zoomScaleSheetLayoutView="80" zoomScalePageLayoutView="0" workbookViewId="0" topLeftCell="A1">
      <selection activeCell="Q20" sqref="Q20"/>
    </sheetView>
  </sheetViews>
  <sheetFormatPr defaultColWidth="8.796875" defaultRowHeight="14.25"/>
  <cols>
    <col min="1" max="1" width="3.3984375" style="1" customWidth="1"/>
    <col min="2" max="2" width="43.3984375" style="1" customWidth="1"/>
    <col min="3" max="9" width="9" style="1" customWidth="1"/>
    <col min="10" max="10" width="19.09765625" style="1" customWidth="1"/>
    <col min="11" max="11" width="8.19921875" style="1" customWidth="1"/>
    <col min="12" max="12" width="16.3984375" style="1" customWidth="1"/>
    <col min="13" max="16384" width="9" style="1" customWidth="1"/>
  </cols>
  <sheetData>
    <row r="1" spans="1:12" ht="14.25" customHeight="1">
      <c r="A1" s="24" t="s">
        <v>51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6.5" customHeight="1">
      <c r="A2" s="2" t="s">
        <v>152</v>
      </c>
      <c r="B2" s="24"/>
      <c r="C2" s="24"/>
      <c r="D2" s="24"/>
      <c r="E2" s="24"/>
      <c r="F2" s="287"/>
      <c r="G2" s="287"/>
      <c r="H2" s="287"/>
      <c r="I2" s="287"/>
      <c r="J2" s="287"/>
      <c r="K2" s="287"/>
      <c r="L2" s="287"/>
    </row>
    <row r="3" spans="1:13" s="246" customFormat="1" ht="21" customHeight="1">
      <c r="A3" s="243" t="s">
        <v>168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</row>
    <row r="4" spans="1:2" s="56" customFormat="1" ht="16.5" customHeight="1">
      <c r="A4" s="230" t="s">
        <v>35</v>
      </c>
      <c r="B4" s="230"/>
    </row>
    <row r="5" spans="1:12" ht="15" customHeight="1">
      <c r="A5" s="231"/>
      <c r="B5" s="231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14.25" customHeight="1" thickBot="1">
      <c r="A6" s="312"/>
      <c r="B6" s="312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9" ht="15" customHeight="1">
      <c r="A7" s="299" t="s">
        <v>0</v>
      </c>
      <c r="B7" s="300"/>
      <c r="C7" s="288" t="s">
        <v>34</v>
      </c>
      <c r="D7" s="305" t="s">
        <v>2</v>
      </c>
      <c r="E7" s="306"/>
      <c r="F7" s="306"/>
      <c r="G7" s="307"/>
      <c r="H7" s="307"/>
      <c r="I7" s="308"/>
      <c r="J7" s="309" t="s">
        <v>3</v>
      </c>
      <c r="K7" s="288" t="s">
        <v>4</v>
      </c>
      <c r="L7" s="291" t="s">
        <v>5</v>
      </c>
      <c r="M7" s="4"/>
      <c r="N7" s="4"/>
      <c r="O7" s="4"/>
      <c r="P7" s="4"/>
      <c r="Q7" s="4"/>
      <c r="R7" s="4"/>
      <c r="S7" s="4"/>
    </row>
    <row r="8" spans="1:19" ht="15" customHeight="1">
      <c r="A8" s="301"/>
      <c r="B8" s="302"/>
      <c r="C8" s="289"/>
      <c r="D8" s="294" t="s">
        <v>27</v>
      </c>
      <c r="E8" s="295"/>
      <c r="F8" s="295"/>
      <c r="G8" s="296" t="s">
        <v>28</v>
      </c>
      <c r="H8" s="297"/>
      <c r="I8" s="298"/>
      <c r="J8" s="310"/>
      <c r="K8" s="289"/>
      <c r="L8" s="292"/>
      <c r="M8" s="4"/>
      <c r="N8" s="4"/>
      <c r="O8" s="4"/>
      <c r="P8" s="4"/>
      <c r="Q8" s="4"/>
      <c r="R8" s="4"/>
      <c r="S8" s="4"/>
    </row>
    <row r="9" spans="1:19" ht="18.75" customHeight="1" thickBot="1">
      <c r="A9" s="303"/>
      <c r="B9" s="304"/>
      <c r="C9" s="290"/>
      <c r="D9" s="31" t="s">
        <v>8</v>
      </c>
      <c r="E9" s="32" t="s">
        <v>9</v>
      </c>
      <c r="F9" s="33" t="s">
        <v>10</v>
      </c>
      <c r="G9" s="31" t="s">
        <v>8</v>
      </c>
      <c r="H9" s="32" t="s">
        <v>9</v>
      </c>
      <c r="I9" s="34" t="s">
        <v>10</v>
      </c>
      <c r="J9" s="311"/>
      <c r="K9" s="290"/>
      <c r="L9" s="293"/>
      <c r="M9" s="4"/>
      <c r="N9" s="4"/>
      <c r="O9" s="4"/>
      <c r="P9" s="4"/>
      <c r="Q9" s="4"/>
      <c r="R9" s="4"/>
      <c r="S9" s="4"/>
    </row>
    <row r="10" spans="1:19" s="24" customFormat="1" ht="30" customHeight="1">
      <c r="A10" s="115" t="s">
        <v>24</v>
      </c>
      <c r="B10" s="111" t="s">
        <v>16</v>
      </c>
      <c r="C10" s="35">
        <f>SUM(D10:E10,G10:H10)</f>
        <v>210</v>
      </c>
      <c r="D10" s="161"/>
      <c r="E10" s="162">
        <v>120</v>
      </c>
      <c r="F10" s="163">
        <v>8</v>
      </c>
      <c r="G10" s="36"/>
      <c r="H10" s="37">
        <v>90</v>
      </c>
      <c r="I10" s="148">
        <v>7</v>
      </c>
      <c r="J10" s="107" t="s">
        <v>143</v>
      </c>
      <c r="K10" s="108">
        <f>SUM(F10,I10)</f>
        <v>15</v>
      </c>
      <c r="L10" s="117" t="s">
        <v>102</v>
      </c>
      <c r="M10" s="23"/>
      <c r="N10" s="23"/>
      <c r="O10" s="23"/>
      <c r="P10" s="23"/>
      <c r="Q10" s="23"/>
      <c r="R10" s="23"/>
      <c r="S10" s="23"/>
    </row>
    <row r="11" spans="1:19" s="24" customFormat="1" ht="29.25" customHeight="1">
      <c r="A11" s="99" t="s">
        <v>25</v>
      </c>
      <c r="B11" s="112" t="s">
        <v>14</v>
      </c>
      <c r="C11" s="10">
        <f>SUM(D11:E11,G11:H11)</f>
        <v>45</v>
      </c>
      <c r="D11" s="149">
        <v>15</v>
      </c>
      <c r="E11" s="150">
        <v>15</v>
      </c>
      <c r="F11" s="151">
        <v>3</v>
      </c>
      <c r="G11" s="36"/>
      <c r="H11" s="150">
        <v>15</v>
      </c>
      <c r="I11" s="148">
        <v>2</v>
      </c>
      <c r="J11" s="109" t="s">
        <v>143</v>
      </c>
      <c r="K11" s="106">
        <f>SUM(F11,I11)</f>
        <v>5</v>
      </c>
      <c r="L11" s="118" t="s">
        <v>103</v>
      </c>
      <c r="M11" s="23"/>
      <c r="N11" s="23"/>
      <c r="O11" s="23"/>
      <c r="P11" s="23"/>
      <c r="Q11" s="23"/>
      <c r="R11" s="23"/>
      <c r="S11" s="23"/>
    </row>
    <row r="12" spans="1:12" s="24" customFormat="1" ht="14.25" customHeight="1">
      <c r="A12" s="101" t="s">
        <v>78</v>
      </c>
      <c r="B12" s="113" t="s">
        <v>29</v>
      </c>
      <c r="C12" s="10">
        <f aca="true" t="shared" si="0" ref="C12:C23">SUM(D12:E12,G12:H12)</f>
        <v>30</v>
      </c>
      <c r="D12" s="60"/>
      <c r="E12" s="61"/>
      <c r="F12" s="62"/>
      <c r="G12" s="63"/>
      <c r="H12" s="61">
        <v>30</v>
      </c>
      <c r="I12" s="64">
        <v>2</v>
      </c>
      <c r="J12" s="103" t="s">
        <v>124</v>
      </c>
      <c r="K12" s="106">
        <f aca="true" t="shared" si="1" ref="K12:K23">SUM(F12,I12)</f>
        <v>2</v>
      </c>
      <c r="L12" s="117" t="s">
        <v>104</v>
      </c>
    </row>
    <row r="13" spans="1:12" s="24" customFormat="1" ht="28.5" customHeight="1">
      <c r="A13" s="101" t="s">
        <v>79</v>
      </c>
      <c r="B13" s="114" t="s">
        <v>11</v>
      </c>
      <c r="C13" s="10">
        <f t="shared" si="0"/>
        <v>45</v>
      </c>
      <c r="D13" s="153">
        <v>15</v>
      </c>
      <c r="E13" s="155">
        <v>15</v>
      </c>
      <c r="F13" s="25">
        <v>3</v>
      </c>
      <c r="G13" s="66"/>
      <c r="H13" s="155">
        <v>15</v>
      </c>
      <c r="I13" s="154">
        <v>3</v>
      </c>
      <c r="J13" s="109" t="s">
        <v>143</v>
      </c>
      <c r="K13" s="106">
        <f t="shared" si="1"/>
        <v>6</v>
      </c>
      <c r="L13" s="119" t="s">
        <v>105</v>
      </c>
    </row>
    <row r="14" spans="1:12" s="24" customFormat="1" ht="14.25" customHeight="1">
      <c r="A14" s="101" t="s">
        <v>80</v>
      </c>
      <c r="B14" s="112" t="s">
        <v>30</v>
      </c>
      <c r="C14" s="10">
        <f t="shared" si="0"/>
        <v>15</v>
      </c>
      <c r="D14" s="149"/>
      <c r="E14" s="150"/>
      <c r="F14" s="151"/>
      <c r="G14" s="36"/>
      <c r="H14" s="150">
        <v>15</v>
      </c>
      <c r="I14" s="148">
        <v>1</v>
      </c>
      <c r="J14" s="93" t="s">
        <v>124</v>
      </c>
      <c r="K14" s="106">
        <f t="shared" si="1"/>
        <v>1</v>
      </c>
      <c r="L14" s="117" t="s">
        <v>106</v>
      </c>
    </row>
    <row r="15" spans="1:12" s="24" customFormat="1" ht="14.25" customHeight="1">
      <c r="A15" s="92" t="s">
        <v>62</v>
      </c>
      <c r="B15" s="135" t="s">
        <v>31</v>
      </c>
      <c r="C15" s="10">
        <f t="shared" si="0"/>
        <v>30</v>
      </c>
      <c r="D15" s="77"/>
      <c r="E15" s="78">
        <v>30</v>
      </c>
      <c r="F15" s="79">
        <v>2</v>
      </c>
      <c r="G15" s="80"/>
      <c r="H15" s="78"/>
      <c r="I15" s="81"/>
      <c r="J15" s="110" t="s">
        <v>126</v>
      </c>
      <c r="K15" s="106">
        <f t="shared" si="1"/>
        <v>2</v>
      </c>
      <c r="L15" s="116" t="s">
        <v>107</v>
      </c>
    </row>
    <row r="16" spans="1:12" s="24" customFormat="1" ht="14.25" customHeight="1">
      <c r="A16" s="92" t="s">
        <v>65</v>
      </c>
      <c r="B16" s="135" t="s">
        <v>108</v>
      </c>
      <c r="C16" s="10">
        <f t="shared" si="0"/>
        <v>30</v>
      </c>
      <c r="D16" s="77"/>
      <c r="E16" s="78"/>
      <c r="F16" s="79"/>
      <c r="G16" s="80"/>
      <c r="H16" s="78">
        <v>30</v>
      </c>
      <c r="I16" s="81">
        <v>2</v>
      </c>
      <c r="J16" s="110" t="s">
        <v>77</v>
      </c>
      <c r="K16" s="106">
        <f t="shared" si="1"/>
        <v>2</v>
      </c>
      <c r="L16" s="116" t="s">
        <v>109</v>
      </c>
    </row>
    <row r="17" spans="1:12" s="24" customFormat="1" ht="28.5" customHeight="1">
      <c r="A17" s="313" t="s">
        <v>40</v>
      </c>
      <c r="B17" s="135" t="s">
        <v>129</v>
      </c>
      <c r="C17" s="10" t="s">
        <v>130</v>
      </c>
      <c r="D17" s="156"/>
      <c r="E17" s="12" t="s">
        <v>95</v>
      </c>
      <c r="F17" s="13"/>
      <c r="G17" s="69"/>
      <c r="H17" s="12" t="s">
        <v>131</v>
      </c>
      <c r="I17" s="70">
        <v>1</v>
      </c>
      <c r="J17" s="109" t="s">
        <v>143</v>
      </c>
      <c r="K17" s="106">
        <f t="shared" si="1"/>
        <v>1</v>
      </c>
      <c r="L17" s="121" t="s">
        <v>59</v>
      </c>
    </row>
    <row r="18" spans="1:12" s="24" customFormat="1" ht="14.25" customHeight="1">
      <c r="A18" s="314"/>
      <c r="B18" s="134" t="s">
        <v>96</v>
      </c>
      <c r="C18" s="10">
        <f t="shared" si="0"/>
        <v>60</v>
      </c>
      <c r="D18" s="156"/>
      <c r="E18" s="12">
        <v>30</v>
      </c>
      <c r="F18" s="13">
        <v>2</v>
      </c>
      <c r="G18" s="69"/>
      <c r="H18" s="12">
        <v>30</v>
      </c>
      <c r="I18" s="70">
        <v>2</v>
      </c>
      <c r="J18" s="93" t="s">
        <v>124</v>
      </c>
      <c r="K18" s="106">
        <f t="shared" si="1"/>
        <v>4</v>
      </c>
      <c r="L18" s="121" t="s">
        <v>132</v>
      </c>
    </row>
    <row r="19" spans="1:12" s="24" customFormat="1" ht="14.25" customHeight="1">
      <c r="A19" s="314"/>
      <c r="B19" s="134" t="s">
        <v>97</v>
      </c>
      <c r="C19" s="10">
        <f t="shared" si="0"/>
        <v>60</v>
      </c>
      <c r="D19" s="156"/>
      <c r="E19" s="12">
        <v>30</v>
      </c>
      <c r="F19" s="13">
        <v>2</v>
      </c>
      <c r="G19" s="69"/>
      <c r="H19" s="12">
        <v>30</v>
      </c>
      <c r="I19" s="70">
        <v>1</v>
      </c>
      <c r="J19" s="93" t="s">
        <v>124</v>
      </c>
      <c r="K19" s="106">
        <f t="shared" si="1"/>
        <v>3</v>
      </c>
      <c r="L19" s="121" t="s">
        <v>133</v>
      </c>
    </row>
    <row r="20" spans="1:12" s="24" customFormat="1" ht="14.25" customHeight="1">
      <c r="A20" s="314"/>
      <c r="B20" s="134" t="s">
        <v>98</v>
      </c>
      <c r="C20" s="10">
        <f t="shared" si="0"/>
        <v>30</v>
      </c>
      <c r="D20" s="156"/>
      <c r="E20" s="12">
        <v>15</v>
      </c>
      <c r="F20" s="13">
        <v>2</v>
      </c>
      <c r="G20" s="69"/>
      <c r="H20" s="12">
        <v>15</v>
      </c>
      <c r="I20" s="70">
        <v>1</v>
      </c>
      <c r="J20" s="93" t="s">
        <v>124</v>
      </c>
      <c r="K20" s="106">
        <f t="shared" si="1"/>
        <v>3</v>
      </c>
      <c r="L20" s="121" t="s">
        <v>134</v>
      </c>
    </row>
    <row r="21" spans="1:12" s="24" customFormat="1" ht="14.25" customHeight="1">
      <c r="A21" s="315"/>
      <c r="B21" s="134" t="s">
        <v>99</v>
      </c>
      <c r="C21" s="10">
        <f t="shared" si="0"/>
        <v>60</v>
      </c>
      <c r="D21" s="156"/>
      <c r="E21" s="12">
        <v>30</v>
      </c>
      <c r="F21" s="13">
        <v>2</v>
      </c>
      <c r="G21" s="69"/>
      <c r="H21" s="12">
        <v>30</v>
      </c>
      <c r="I21" s="70">
        <v>2</v>
      </c>
      <c r="J21" s="93" t="s">
        <v>124</v>
      </c>
      <c r="K21" s="106">
        <f t="shared" si="1"/>
        <v>4</v>
      </c>
      <c r="L21" s="121" t="s">
        <v>135</v>
      </c>
    </row>
    <row r="22" spans="1:12" s="24" customFormat="1" ht="27.75" customHeight="1">
      <c r="A22" s="51" t="s">
        <v>41</v>
      </c>
      <c r="B22" s="82" t="s">
        <v>157</v>
      </c>
      <c r="C22" s="10">
        <f t="shared" si="0"/>
        <v>30</v>
      </c>
      <c r="D22" s="149">
        <v>30</v>
      </c>
      <c r="E22" s="150"/>
      <c r="F22" s="151">
        <v>6</v>
      </c>
      <c r="G22" s="36"/>
      <c r="H22" s="150"/>
      <c r="I22" s="148"/>
      <c r="J22" s="104" t="s">
        <v>124</v>
      </c>
      <c r="K22" s="106">
        <f t="shared" si="1"/>
        <v>6</v>
      </c>
      <c r="L22" s="118" t="s">
        <v>113</v>
      </c>
    </row>
    <row r="23" spans="1:12" s="24" customFormat="1" ht="29.25" customHeight="1" thickBot="1">
      <c r="A23" s="83" t="s">
        <v>42</v>
      </c>
      <c r="B23" s="84" t="s">
        <v>158</v>
      </c>
      <c r="C23" s="10">
        <f t="shared" si="0"/>
        <v>15</v>
      </c>
      <c r="D23" s="85"/>
      <c r="E23" s="86"/>
      <c r="F23" s="87"/>
      <c r="G23" s="38">
        <v>15</v>
      </c>
      <c r="H23" s="39"/>
      <c r="I23" s="40">
        <v>6</v>
      </c>
      <c r="J23" s="105" t="s">
        <v>124</v>
      </c>
      <c r="K23" s="106">
        <f t="shared" si="1"/>
        <v>6</v>
      </c>
      <c r="L23" s="121" t="s">
        <v>114</v>
      </c>
    </row>
    <row r="24" spans="1:12" s="24" customFormat="1" ht="14.25" customHeight="1" thickBot="1">
      <c r="A24" s="160"/>
      <c r="B24" s="164" t="s">
        <v>149</v>
      </c>
      <c r="C24" s="146">
        <f aca="true" t="shared" si="2" ref="C24:H24">SUM(C10:C23)</f>
        <v>660</v>
      </c>
      <c r="D24" s="45">
        <f t="shared" si="2"/>
        <v>60</v>
      </c>
      <c r="E24" s="46">
        <f t="shared" si="2"/>
        <v>285</v>
      </c>
      <c r="F24" s="47">
        <f>SUM(F10:F23)</f>
        <v>30</v>
      </c>
      <c r="G24" s="48">
        <f t="shared" si="2"/>
        <v>15</v>
      </c>
      <c r="H24" s="46">
        <f t="shared" si="2"/>
        <v>300</v>
      </c>
      <c r="I24" s="47">
        <f>SUM(I10:I23)</f>
        <v>30</v>
      </c>
      <c r="J24" s="165" t="s">
        <v>23</v>
      </c>
      <c r="K24" s="173">
        <f>SUM(K10:K23)</f>
        <v>60</v>
      </c>
      <c r="L24" s="166" t="s">
        <v>23</v>
      </c>
    </row>
    <row r="25" spans="1:12" s="129" customFormat="1" ht="15" customHeight="1" thickBot="1">
      <c r="A25" s="265" t="s">
        <v>147</v>
      </c>
      <c r="B25" s="266"/>
      <c r="C25" s="126"/>
      <c r="D25" s="126"/>
      <c r="E25" s="126"/>
      <c r="F25" s="127">
        <f>SUM(F22:F23)</f>
        <v>6</v>
      </c>
      <c r="G25" s="126"/>
      <c r="H25" s="126"/>
      <c r="I25" s="127">
        <f>SUM(I22:I23)</f>
        <v>6</v>
      </c>
      <c r="J25" s="126"/>
      <c r="K25" s="131">
        <f>SUM(F25,I25)</f>
        <v>12</v>
      </c>
      <c r="L25" s="128"/>
    </row>
    <row r="26" spans="1:12" ht="14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3" s="147" customFormat="1" ht="15" customHeight="1">
      <c r="A27" s="54"/>
      <c r="B27" s="247" t="s">
        <v>173</v>
      </c>
      <c r="C27" s="125"/>
      <c r="D27" s="125"/>
      <c r="E27" s="125"/>
      <c r="F27" s="136"/>
      <c r="G27" s="125"/>
      <c r="H27" s="125"/>
      <c r="I27" s="136"/>
      <c r="J27" s="125"/>
      <c r="K27" s="125"/>
      <c r="L27" s="125"/>
      <c r="M27" s="124"/>
    </row>
    <row r="28" spans="1:12" s="140" customFormat="1" ht="15">
      <c r="A28" s="138"/>
      <c r="B28" s="249" t="s">
        <v>174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8"/>
    </row>
    <row r="29" spans="1:12" s="140" customFormat="1" ht="15">
      <c r="A29" s="138"/>
      <c r="B29" s="248" t="s">
        <v>175</v>
      </c>
      <c r="C29" s="138"/>
      <c r="D29" s="138"/>
      <c r="E29" s="138"/>
      <c r="F29" s="138"/>
      <c r="G29" s="138"/>
      <c r="H29" s="138"/>
      <c r="I29" s="138"/>
      <c r="J29" s="138"/>
      <c r="K29" s="138"/>
      <c r="L29" s="138"/>
    </row>
    <row r="30" spans="1:12" ht="14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</row>
  </sheetData>
  <sheetProtection/>
  <mergeCells count="12">
    <mergeCell ref="A25:B25"/>
    <mergeCell ref="J7:J9"/>
    <mergeCell ref="A6:B6"/>
    <mergeCell ref="A17:A21"/>
    <mergeCell ref="F2:L2"/>
    <mergeCell ref="K7:K9"/>
    <mergeCell ref="L7:L9"/>
    <mergeCell ref="D8:F8"/>
    <mergeCell ref="G8:I8"/>
    <mergeCell ref="A7:B9"/>
    <mergeCell ref="C7:C9"/>
    <mergeCell ref="D7:I7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view="pageBreakPreview" zoomScale="80" zoomScaleSheetLayoutView="80" zoomScalePageLayoutView="0" workbookViewId="0" topLeftCell="A1">
      <selection activeCell="A6" sqref="A6:IV6"/>
    </sheetView>
  </sheetViews>
  <sheetFormatPr defaultColWidth="8.796875" defaultRowHeight="14.25"/>
  <cols>
    <col min="1" max="1" width="3.3984375" style="1" customWidth="1"/>
    <col min="2" max="2" width="46.09765625" style="1" customWidth="1"/>
    <col min="3" max="3" width="9.59765625" style="1" bestFit="1" customWidth="1"/>
    <col min="4" max="9" width="9" style="1" customWidth="1"/>
    <col min="10" max="10" width="19.8984375" style="1" customWidth="1"/>
    <col min="11" max="11" width="6.8984375" style="1" customWidth="1"/>
    <col min="12" max="12" width="19.5" style="1" customWidth="1"/>
    <col min="13" max="16384" width="9" style="1" customWidth="1"/>
  </cols>
  <sheetData>
    <row r="1" spans="1:12" ht="14.25" customHeight="1">
      <c r="A1" s="24" t="s">
        <v>51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6.5" customHeight="1">
      <c r="A2" s="2" t="s">
        <v>152</v>
      </c>
      <c r="B2" s="24"/>
      <c r="C2" s="24"/>
      <c r="D2" s="24"/>
      <c r="E2" s="24"/>
      <c r="F2" s="3"/>
      <c r="G2" s="3"/>
      <c r="H2" s="3"/>
      <c r="I2" s="3"/>
      <c r="J2" s="3"/>
      <c r="K2" s="3"/>
      <c r="L2" s="3"/>
    </row>
    <row r="3" spans="1:13" s="246" customFormat="1" ht="21" customHeight="1">
      <c r="A3" s="243" t="s">
        <v>168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</row>
    <row r="4" spans="1:2" s="56" customFormat="1" ht="14.25" customHeight="1">
      <c r="A4" s="230" t="s">
        <v>35</v>
      </c>
      <c r="B4" s="230"/>
    </row>
    <row r="5" spans="1:12" ht="12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6" s="24" customFormat="1" ht="14.25" customHeight="1">
      <c r="A6" s="316" t="s">
        <v>159</v>
      </c>
      <c r="B6" s="316"/>
      <c r="C6" s="316"/>
      <c r="D6" s="316"/>
      <c r="E6" s="316"/>
      <c r="F6" s="316"/>
    </row>
    <row r="7" spans="1:12" ht="15" customHeight="1" thickBo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9" ht="15" customHeight="1">
      <c r="A8" s="299" t="s">
        <v>0</v>
      </c>
      <c r="B8" s="300"/>
      <c r="C8" s="288" t="s">
        <v>34</v>
      </c>
      <c r="D8" s="305" t="s">
        <v>2</v>
      </c>
      <c r="E8" s="306"/>
      <c r="F8" s="306"/>
      <c r="G8" s="307"/>
      <c r="H8" s="307"/>
      <c r="I8" s="308"/>
      <c r="J8" s="309" t="s">
        <v>3</v>
      </c>
      <c r="K8" s="288" t="s">
        <v>4</v>
      </c>
      <c r="L8" s="291" t="s">
        <v>5</v>
      </c>
      <c r="M8" s="4"/>
      <c r="N8" s="4"/>
      <c r="O8" s="4"/>
      <c r="P8" s="4"/>
      <c r="Q8" s="4"/>
      <c r="R8" s="4"/>
      <c r="S8" s="4"/>
    </row>
    <row r="9" spans="1:19" ht="15" customHeight="1">
      <c r="A9" s="301"/>
      <c r="B9" s="302"/>
      <c r="C9" s="289"/>
      <c r="D9" s="294" t="s">
        <v>27</v>
      </c>
      <c r="E9" s="295"/>
      <c r="F9" s="295"/>
      <c r="G9" s="296" t="s">
        <v>28</v>
      </c>
      <c r="H9" s="297"/>
      <c r="I9" s="298"/>
      <c r="J9" s="310"/>
      <c r="K9" s="289"/>
      <c r="L9" s="292"/>
      <c r="M9" s="4"/>
      <c r="N9" s="4"/>
      <c r="O9" s="4"/>
      <c r="P9" s="4"/>
      <c r="Q9" s="4"/>
      <c r="R9" s="4"/>
      <c r="S9" s="4"/>
    </row>
    <row r="10" spans="1:19" ht="15.75" customHeight="1" thickBot="1">
      <c r="A10" s="303"/>
      <c r="B10" s="304"/>
      <c r="C10" s="290"/>
      <c r="D10" s="31" t="s">
        <v>8</v>
      </c>
      <c r="E10" s="32" t="s">
        <v>9</v>
      </c>
      <c r="F10" s="33" t="s">
        <v>10</v>
      </c>
      <c r="G10" s="31" t="s">
        <v>8</v>
      </c>
      <c r="H10" s="32" t="s">
        <v>9</v>
      </c>
      <c r="I10" s="34" t="s">
        <v>10</v>
      </c>
      <c r="J10" s="311"/>
      <c r="K10" s="290"/>
      <c r="L10" s="293"/>
      <c r="M10" s="4"/>
      <c r="N10" s="4"/>
      <c r="O10" s="4"/>
      <c r="P10" s="4"/>
      <c r="Q10" s="4"/>
      <c r="R10" s="4"/>
      <c r="S10" s="4"/>
    </row>
    <row r="11" spans="1:19" ht="30" customHeight="1">
      <c r="A11" s="99" t="s">
        <v>24</v>
      </c>
      <c r="B11" s="97" t="s">
        <v>16</v>
      </c>
      <c r="C11" s="35">
        <f aca="true" t="shared" si="0" ref="C11:C17">SUM(D11:E11,G11:H11)</f>
        <v>210</v>
      </c>
      <c r="D11" s="161"/>
      <c r="E11" s="162">
        <v>120</v>
      </c>
      <c r="F11" s="163">
        <v>8</v>
      </c>
      <c r="G11" s="36"/>
      <c r="H11" s="37">
        <v>90</v>
      </c>
      <c r="I11" s="148">
        <v>7</v>
      </c>
      <c r="J11" s="107" t="s">
        <v>144</v>
      </c>
      <c r="K11" s="89">
        <f>SUM(F11,I11)</f>
        <v>15</v>
      </c>
      <c r="L11" s="57" t="s">
        <v>102</v>
      </c>
      <c r="M11" s="4"/>
      <c r="N11" s="4"/>
      <c r="O11" s="4"/>
      <c r="P11" s="4"/>
      <c r="Q11" s="4"/>
      <c r="R11" s="4"/>
      <c r="S11" s="4"/>
    </row>
    <row r="12" spans="1:19" ht="28.5" customHeight="1">
      <c r="A12" s="99" t="s">
        <v>25</v>
      </c>
      <c r="B12" s="98" t="s">
        <v>14</v>
      </c>
      <c r="C12" s="10">
        <f t="shared" si="0"/>
        <v>45</v>
      </c>
      <c r="D12" s="149">
        <v>15</v>
      </c>
      <c r="E12" s="150">
        <v>15</v>
      </c>
      <c r="F12" s="151">
        <v>3</v>
      </c>
      <c r="G12" s="36"/>
      <c r="H12" s="150">
        <v>15</v>
      </c>
      <c r="I12" s="148">
        <v>2</v>
      </c>
      <c r="J12" s="109" t="s">
        <v>144</v>
      </c>
      <c r="K12" s="89">
        <f>SUM(F12,I12)</f>
        <v>5</v>
      </c>
      <c r="L12" s="58" t="s">
        <v>103</v>
      </c>
      <c r="M12" s="4"/>
      <c r="N12" s="4"/>
      <c r="O12" s="4"/>
      <c r="P12" s="4"/>
      <c r="Q12" s="4"/>
      <c r="R12" s="4"/>
      <c r="S12" s="4"/>
    </row>
    <row r="13" spans="1:12" ht="14.25" customHeight="1">
      <c r="A13" s="101" t="s">
        <v>78</v>
      </c>
      <c r="B13" s="98" t="s">
        <v>29</v>
      </c>
      <c r="C13" s="10">
        <f t="shared" si="0"/>
        <v>30</v>
      </c>
      <c r="D13" s="60"/>
      <c r="E13" s="61"/>
      <c r="F13" s="62"/>
      <c r="G13" s="63"/>
      <c r="H13" s="61">
        <v>30</v>
      </c>
      <c r="I13" s="64">
        <v>2</v>
      </c>
      <c r="J13" s="103" t="s">
        <v>124</v>
      </c>
      <c r="K13" s="89">
        <f aca="true" t="shared" si="1" ref="K13:K26">SUM(F13,I13)</f>
        <v>2</v>
      </c>
      <c r="L13" s="65" t="s">
        <v>104</v>
      </c>
    </row>
    <row r="14" spans="1:12" ht="27.75" customHeight="1">
      <c r="A14" s="101" t="s">
        <v>79</v>
      </c>
      <c r="B14" s="100" t="s">
        <v>11</v>
      </c>
      <c r="C14" s="10">
        <f t="shared" si="0"/>
        <v>45</v>
      </c>
      <c r="D14" s="153">
        <v>15</v>
      </c>
      <c r="E14" s="155">
        <v>15</v>
      </c>
      <c r="F14" s="25">
        <v>3</v>
      </c>
      <c r="G14" s="66"/>
      <c r="H14" s="155">
        <v>15</v>
      </c>
      <c r="I14" s="154">
        <v>4</v>
      </c>
      <c r="J14" s="109" t="s">
        <v>144</v>
      </c>
      <c r="K14" s="89">
        <f t="shared" si="1"/>
        <v>7</v>
      </c>
      <c r="L14" s="67" t="s">
        <v>105</v>
      </c>
    </row>
    <row r="15" spans="1:12" ht="14.25" customHeight="1">
      <c r="A15" s="101" t="s">
        <v>80</v>
      </c>
      <c r="B15" s="97" t="s">
        <v>30</v>
      </c>
      <c r="C15" s="10">
        <f t="shared" si="0"/>
        <v>15</v>
      </c>
      <c r="D15" s="149"/>
      <c r="E15" s="150"/>
      <c r="F15" s="151"/>
      <c r="G15" s="36"/>
      <c r="H15" s="150">
        <v>15</v>
      </c>
      <c r="I15" s="148">
        <v>1</v>
      </c>
      <c r="J15" s="93" t="s">
        <v>124</v>
      </c>
      <c r="K15" s="89">
        <f t="shared" si="1"/>
        <v>1</v>
      </c>
      <c r="L15" s="68" t="s">
        <v>106</v>
      </c>
    </row>
    <row r="16" spans="1:12" ht="14.25" customHeight="1">
      <c r="A16" s="92" t="s">
        <v>62</v>
      </c>
      <c r="B16" s="133" t="s">
        <v>111</v>
      </c>
      <c r="C16" s="10">
        <f t="shared" si="0"/>
        <v>30</v>
      </c>
      <c r="D16" s="149"/>
      <c r="E16" s="150">
        <v>30</v>
      </c>
      <c r="F16" s="151">
        <v>2</v>
      </c>
      <c r="G16" s="36"/>
      <c r="H16" s="150"/>
      <c r="I16" s="148"/>
      <c r="J16" s="90" t="s">
        <v>126</v>
      </c>
      <c r="K16" s="89">
        <f t="shared" si="1"/>
        <v>2</v>
      </c>
      <c r="L16" s="90" t="s">
        <v>107</v>
      </c>
    </row>
    <row r="17" spans="1:12" ht="14.25" customHeight="1">
      <c r="A17" s="92" t="s">
        <v>65</v>
      </c>
      <c r="B17" s="133" t="s">
        <v>108</v>
      </c>
      <c r="C17" s="10">
        <f t="shared" si="0"/>
        <v>30</v>
      </c>
      <c r="D17" s="149"/>
      <c r="E17" s="150"/>
      <c r="F17" s="151"/>
      <c r="G17" s="36"/>
      <c r="H17" s="150">
        <v>30</v>
      </c>
      <c r="I17" s="148">
        <v>2</v>
      </c>
      <c r="J17" s="90" t="s">
        <v>127</v>
      </c>
      <c r="K17" s="207">
        <f t="shared" si="1"/>
        <v>2</v>
      </c>
      <c r="L17" s="178" t="s">
        <v>109</v>
      </c>
    </row>
    <row r="18" spans="1:12" s="24" customFormat="1" ht="27.75" customHeight="1">
      <c r="A18" s="313" t="s">
        <v>40</v>
      </c>
      <c r="B18" s="135" t="s">
        <v>129</v>
      </c>
      <c r="C18" s="10" t="s">
        <v>130</v>
      </c>
      <c r="D18" s="156"/>
      <c r="E18" s="12" t="s">
        <v>95</v>
      </c>
      <c r="F18" s="13"/>
      <c r="G18" s="69"/>
      <c r="H18" s="12" t="s">
        <v>131</v>
      </c>
      <c r="I18" s="70">
        <v>1</v>
      </c>
      <c r="J18" s="109" t="s">
        <v>144</v>
      </c>
      <c r="K18" s="207">
        <f t="shared" si="1"/>
        <v>1</v>
      </c>
      <c r="L18" s="123" t="s">
        <v>59</v>
      </c>
    </row>
    <row r="19" spans="1:12" s="24" customFormat="1" ht="14.25" customHeight="1">
      <c r="A19" s="314"/>
      <c r="B19" s="134" t="s">
        <v>96</v>
      </c>
      <c r="C19" s="10">
        <f aca="true" t="shared" si="2" ref="C19:C25">SUM(D19:E19,G19:H19)</f>
        <v>60</v>
      </c>
      <c r="D19" s="156"/>
      <c r="E19" s="12">
        <v>30</v>
      </c>
      <c r="F19" s="13">
        <v>2</v>
      </c>
      <c r="G19" s="69"/>
      <c r="H19" s="12">
        <v>30</v>
      </c>
      <c r="I19" s="70">
        <v>2</v>
      </c>
      <c r="J19" s="93" t="s">
        <v>124</v>
      </c>
      <c r="K19" s="207">
        <f t="shared" si="1"/>
        <v>4</v>
      </c>
      <c r="L19" s="123" t="s">
        <v>132</v>
      </c>
    </row>
    <row r="20" spans="1:12" s="24" customFormat="1" ht="14.25" customHeight="1">
      <c r="A20" s="314"/>
      <c r="B20" s="134" t="s">
        <v>97</v>
      </c>
      <c r="C20" s="10">
        <f t="shared" si="2"/>
        <v>60</v>
      </c>
      <c r="D20" s="156"/>
      <c r="E20" s="12">
        <v>30</v>
      </c>
      <c r="F20" s="13">
        <v>2</v>
      </c>
      <c r="G20" s="69"/>
      <c r="H20" s="12">
        <v>30</v>
      </c>
      <c r="I20" s="70">
        <v>1</v>
      </c>
      <c r="J20" s="93" t="s">
        <v>124</v>
      </c>
      <c r="K20" s="207">
        <f t="shared" si="1"/>
        <v>3</v>
      </c>
      <c r="L20" s="123" t="s">
        <v>133</v>
      </c>
    </row>
    <row r="21" spans="1:12" s="24" customFormat="1" ht="14.25" customHeight="1">
      <c r="A21" s="314"/>
      <c r="B21" s="134" t="s">
        <v>98</v>
      </c>
      <c r="C21" s="10">
        <f t="shared" si="2"/>
        <v>30</v>
      </c>
      <c r="D21" s="156"/>
      <c r="E21" s="12">
        <v>15</v>
      </c>
      <c r="F21" s="13">
        <v>2</v>
      </c>
      <c r="G21" s="69"/>
      <c r="H21" s="12">
        <v>15</v>
      </c>
      <c r="I21" s="70">
        <v>1</v>
      </c>
      <c r="J21" s="93" t="s">
        <v>124</v>
      </c>
      <c r="K21" s="207">
        <f t="shared" si="1"/>
        <v>3</v>
      </c>
      <c r="L21" s="123" t="s">
        <v>134</v>
      </c>
    </row>
    <row r="22" spans="1:12" s="24" customFormat="1" ht="14.25" customHeight="1">
      <c r="A22" s="315"/>
      <c r="B22" s="134" t="s">
        <v>99</v>
      </c>
      <c r="C22" s="10">
        <f t="shared" si="2"/>
        <v>60</v>
      </c>
      <c r="D22" s="156"/>
      <c r="E22" s="12">
        <v>30</v>
      </c>
      <c r="F22" s="13">
        <v>2</v>
      </c>
      <c r="G22" s="69"/>
      <c r="H22" s="12">
        <v>30</v>
      </c>
      <c r="I22" s="70">
        <v>2</v>
      </c>
      <c r="J22" s="93" t="s">
        <v>124</v>
      </c>
      <c r="K22" s="208">
        <f t="shared" si="1"/>
        <v>4</v>
      </c>
      <c r="L22" s="123" t="s">
        <v>135</v>
      </c>
    </row>
    <row r="23" spans="1:12" ht="14.25" customHeight="1">
      <c r="A23" s="14" t="s">
        <v>41</v>
      </c>
      <c r="B23" s="15" t="s">
        <v>43</v>
      </c>
      <c r="C23" s="10">
        <f t="shared" si="2"/>
        <v>30</v>
      </c>
      <c r="D23" s="157">
        <v>30</v>
      </c>
      <c r="E23" s="158"/>
      <c r="F23" s="159">
        <v>3</v>
      </c>
      <c r="G23" s="41"/>
      <c r="H23" s="158"/>
      <c r="I23" s="16"/>
      <c r="J23" s="95" t="s">
        <v>127</v>
      </c>
      <c r="K23" s="89">
        <f t="shared" si="1"/>
        <v>3</v>
      </c>
      <c r="L23" s="71" t="s">
        <v>112</v>
      </c>
    </row>
    <row r="24" spans="1:12" ht="14.25" customHeight="1">
      <c r="A24" s="14" t="s">
        <v>42</v>
      </c>
      <c r="B24" s="15" t="s">
        <v>45</v>
      </c>
      <c r="C24" s="10">
        <f t="shared" si="2"/>
        <v>60</v>
      </c>
      <c r="D24" s="157"/>
      <c r="E24" s="158">
        <v>30</v>
      </c>
      <c r="F24" s="159">
        <v>2</v>
      </c>
      <c r="G24" s="41"/>
      <c r="H24" s="158">
        <v>30</v>
      </c>
      <c r="I24" s="16">
        <v>2</v>
      </c>
      <c r="J24" s="94" t="s">
        <v>124</v>
      </c>
      <c r="K24" s="89">
        <f t="shared" si="1"/>
        <v>4</v>
      </c>
      <c r="L24" s="71" t="s">
        <v>60</v>
      </c>
    </row>
    <row r="25" spans="1:12" s="24" customFormat="1" ht="14.25" customHeight="1">
      <c r="A25" s="14" t="s">
        <v>44</v>
      </c>
      <c r="B25" s="145" t="s">
        <v>184</v>
      </c>
      <c r="C25" s="10">
        <f t="shared" si="2"/>
        <v>15</v>
      </c>
      <c r="D25" s="149"/>
      <c r="E25" s="150"/>
      <c r="F25" s="151"/>
      <c r="G25" s="36">
        <v>15</v>
      </c>
      <c r="H25" s="150"/>
      <c r="I25" s="148">
        <v>2</v>
      </c>
      <c r="J25" s="104" t="s">
        <v>124</v>
      </c>
      <c r="K25" s="89">
        <f t="shared" si="1"/>
        <v>2</v>
      </c>
      <c r="L25" s="68" t="s">
        <v>110</v>
      </c>
    </row>
    <row r="26" spans="1:12" s="24" customFormat="1" ht="14.25" customHeight="1" thickBot="1">
      <c r="A26" s="72" t="s">
        <v>46</v>
      </c>
      <c r="B26" s="73" t="s">
        <v>47</v>
      </c>
      <c r="C26" s="74" t="s">
        <v>116</v>
      </c>
      <c r="D26" s="170"/>
      <c r="E26" s="75"/>
      <c r="F26" s="171">
        <v>1</v>
      </c>
      <c r="G26" s="42"/>
      <c r="H26" s="44" t="s">
        <v>53</v>
      </c>
      <c r="I26" s="43">
        <v>1</v>
      </c>
      <c r="J26" s="120" t="s">
        <v>125</v>
      </c>
      <c r="K26" s="89">
        <f t="shared" si="1"/>
        <v>2</v>
      </c>
      <c r="L26" s="76" t="s">
        <v>115</v>
      </c>
    </row>
    <row r="27" spans="1:12" s="24" customFormat="1" ht="14.25" customHeight="1" thickBot="1">
      <c r="A27" s="160"/>
      <c r="B27" s="164" t="s">
        <v>149</v>
      </c>
      <c r="C27" s="146">
        <f aca="true" t="shared" si="3" ref="C27:I27">SUM(C11:C26)</f>
        <v>720</v>
      </c>
      <c r="D27" s="45">
        <f t="shared" si="3"/>
        <v>60</v>
      </c>
      <c r="E27" s="45">
        <f t="shared" si="3"/>
        <v>315</v>
      </c>
      <c r="F27" s="45">
        <f t="shared" si="3"/>
        <v>30</v>
      </c>
      <c r="G27" s="45">
        <f t="shared" si="3"/>
        <v>15</v>
      </c>
      <c r="H27" s="45">
        <f t="shared" si="3"/>
        <v>330</v>
      </c>
      <c r="I27" s="45">
        <f t="shared" si="3"/>
        <v>30</v>
      </c>
      <c r="J27" s="165" t="s">
        <v>23</v>
      </c>
      <c r="K27" s="173">
        <f>SUM(K11:K26)</f>
        <v>60</v>
      </c>
      <c r="L27" s="166" t="s">
        <v>23</v>
      </c>
    </row>
    <row r="28" spans="1:12" s="2" customFormat="1" ht="15" customHeight="1" thickBot="1">
      <c r="A28" s="265" t="s">
        <v>147</v>
      </c>
      <c r="B28" s="266"/>
      <c r="C28" s="130"/>
      <c r="D28" s="130"/>
      <c r="E28" s="130"/>
      <c r="F28" s="127">
        <f>SUM(F23:F26)</f>
        <v>6</v>
      </c>
      <c r="G28" s="130"/>
      <c r="H28" s="130"/>
      <c r="I28" s="127">
        <f>SUM(I23:I26)</f>
        <v>5</v>
      </c>
      <c r="J28" s="130"/>
      <c r="K28" s="131">
        <f>SUM(F28,I28)</f>
        <v>11</v>
      </c>
      <c r="L28" s="137"/>
    </row>
    <row r="29" spans="1:12" ht="14.2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3" s="147" customFormat="1" ht="15" customHeight="1">
      <c r="A30" s="54"/>
      <c r="B30" s="247" t="s">
        <v>173</v>
      </c>
      <c r="C30" s="125"/>
      <c r="D30" s="125"/>
      <c r="E30" s="125"/>
      <c r="F30" s="136"/>
      <c r="G30" s="125"/>
      <c r="H30" s="125"/>
      <c r="I30" s="136"/>
      <c r="J30" s="125"/>
      <c r="K30" s="125"/>
      <c r="L30" s="125"/>
      <c r="M30" s="124"/>
    </row>
    <row r="31" spans="1:12" s="140" customFormat="1" ht="15">
      <c r="A31" s="138"/>
      <c r="B31" s="138" t="s">
        <v>176</v>
      </c>
      <c r="C31" s="138"/>
      <c r="D31" s="138"/>
      <c r="E31" s="138"/>
      <c r="F31" s="138"/>
      <c r="G31" s="138"/>
      <c r="H31" s="138"/>
      <c r="I31" s="138"/>
      <c r="J31" s="138"/>
      <c r="K31" s="138"/>
      <c r="L31" s="138"/>
    </row>
  </sheetData>
  <sheetProtection/>
  <mergeCells count="11">
    <mergeCell ref="A28:B28"/>
    <mergeCell ref="A18:A22"/>
    <mergeCell ref="A6:F6"/>
    <mergeCell ref="L8:L10"/>
    <mergeCell ref="D9:F9"/>
    <mergeCell ref="G9:I9"/>
    <mergeCell ref="A8:B10"/>
    <mergeCell ref="C8:C10"/>
    <mergeCell ref="D8:I8"/>
    <mergeCell ref="J8:J10"/>
    <mergeCell ref="K8:K10"/>
  </mergeCell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8.59765625" defaultRowHeight="14.25"/>
  <cols>
    <col min="1" max="1" width="3.8984375" style="1" customWidth="1"/>
    <col min="2" max="2" width="44.19921875" style="1" customWidth="1"/>
    <col min="3" max="3" width="10.19921875" style="1" customWidth="1"/>
    <col min="4" max="4" width="8.19921875" style="1" customWidth="1"/>
    <col min="5" max="9" width="8.59765625" style="1" customWidth="1"/>
    <col min="10" max="10" width="20.5" style="1" customWidth="1"/>
    <col min="11" max="11" width="7.69921875" style="1" customWidth="1"/>
    <col min="12" max="12" width="16.5" style="1" customWidth="1"/>
    <col min="13" max="16384" width="8.59765625" style="1" customWidth="1"/>
  </cols>
  <sheetData>
    <row r="1" s="24" customFormat="1" ht="14.25" customHeight="1">
      <c r="A1" s="24" t="s">
        <v>51</v>
      </c>
    </row>
    <row r="2" spans="1:12" ht="14.25" customHeight="1">
      <c r="A2" s="2" t="s">
        <v>152</v>
      </c>
      <c r="B2" s="24"/>
      <c r="C2" s="24"/>
      <c r="D2" s="24"/>
      <c r="E2" s="24"/>
      <c r="F2" s="3"/>
      <c r="G2" s="3"/>
      <c r="H2" s="3"/>
      <c r="I2" s="3"/>
      <c r="J2" s="3"/>
      <c r="K2" s="3"/>
      <c r="L2" s="3"/>
    </row>
    <row r="3" spans="1:13" s="334" customFormat="1" ht="21" customHeight="1">
      <c r="A3" s="331" t="s">
        <v>170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3"/>
    </row>
    <row r="4" spans="1:2" s="56" customFormat="1" ht="17.25" customHeight="1">
      <c r="A4" s="55" t="s">
        <v>48</v>
      </c>
      <c r="B4" s="55"/>
    </row>
    <row r="5" spans="1:12" ht="14.25" customHeight="1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14.25" customHeight="1" hidden="1">
      <c r="A6" s="317" t="s">
        <v>160</v>
      </c>
      <c r="B6" s="317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15" customHeight="1" thickBot="1">
      <c r="A7" s="267" t="s">
        <v>0</v>
      </c>
      <c r="B7" s="268"/>
      <c r="C7" s="326" t="s">
        <v>1</v>
      </c>
      <c r="D7" s="318" t="s">
        <v>2</v>
      </c>
      <c r="E7" s="318"/>
      <c r="F7" s="318"/>
      <c r="G7" s="318"/>
      <c r="H7" s="318"/>
      <c r="I7" s="318"/>
      <c r="J7" s="320" t="s">
        <v>3</v>
      </c>
      <c r="K7" s="323" t="s">
        <v>4</v>
      </c>
      <c r="L7" s="319" t="s">
        <v>5</v>
      </c>
    </row>
    <row r="8" spans="1:12" ht="15.75" customHeight="1" thickBot="1">
      <c r="A8" s="269"/>
      <c r="B8" s="270"/>
      <c r="C8" s="327"/>
      <c r="D8" s="324" t="s">
        <v>49</v>
      </c>
      <c r="E8" s="324"/>
      <c r="F8" s="324"/>
      <c r="G8" s="325" t="s">
        <v>50</v>
      </c>
      <c r="H8" s="325"/>
      <c r="I8" s="325"/>
      <c r="J8" s="321"/>
      <c r="K8" s="323"/>
      <c r="L8" s="319"/>
    </row>
    <row r="9" spans="1:12" ht="26.25" customHeight="1" thickBot="1">
      <c r="A9" s="271"/>
      <c r="B9" s="272"/>
      <c r="C9" s="328"/>
      <c r="D9" s="167" t="s">
        <v>8</v>
      </c>
      <c r="E9" s="167" t="s">
        <v>9</v>
      </c>
      <c r="F9" s="167" t="s">
        <v>10</v>
      </c>
      <c r="G9" s="167" t="s">
        <v>8</v>
      </c>
      <c r="H9" s="167" t="s">
        <v>9</v>
      </c>
      <c r="I9" s="167" t="s">
        <v>10</v>
      </c>
      <c r="J9" s="322"/>
      <c r="K9" s="323"/>
      <c r="L9" s="319"/>
    </row>
    <row r="10" spans="1:12" ht="28.5" customHeight="1">
      <c r="A10" s="99" t="s">
        <v>24</v>
      </c>
      <c r="B10" s="97" t="s">
        <v>16</v>
      </c>
      <c r="C10" s="22">
        <f>SUM(D10:E10,G10:H10)</f>
        <v>180</v>
      </c>
      <c r="D10" s="35"/>
      <c r="E10" s="209">
        <v>90</v>
      </c>
      <c r="F10" s="35">
        <v>6</v>
      </c>
      <c r="G10" s="35"/>
      <c r="H10" s="35">
        <v>90</v>
      </c>
      <c r="I10" s="35">
        <v>7</v>
      </c>
      <c r="J10" s="200" t="s">
        <v>145</v>
      </c>
      <c r="K10" s="172">
        <f>SUM(F10,I10)</f>
        <v>13</v>
      </c>
      <c r="L10" s="223" t="s">
        <v>117</v>
      </c>
    </row>
    <row r="11" spans="1:12" ht="14.25" customHeight="1">
      <c r="A11" s="99" t="s">
        <v>25</v>
      </c>
      <c r="B11" s="98" t="s">
        <v>14</v>
      </c>
      <c r="C11" s="22">
        <f>SUM(D11:E11,G11:H11)</f>
        <v>60</v>
      </c>
      <c r="D11" s="10">
        <v>15</v>
      </c>
      <c r="E11" s="209">
        <v>15</v>
      </c>
      <c r="F11" s="10">
        <v>2</v>
      </c>
      <c r="G11" s="10">
        <v>15</v>
      </c>
      <c r="H11" s="10">
        <v>15</v>
      </c>
      <c r="I11" s="10">
        <v>2</v>
      </c>
      <c r="J11" s="200" t="s">
        <v>145</v>
      </c>
      <c r="K11" s="172">
        <f>SUM(F11,I11)</f>
        <v>4</v>
      </c>
      <c r="L11" s="224" t="s">
        <v>118</v>
      </c>
    </row>
    <row r="12" spans="1:12" s="49" customFormat="1" ht="16.5" customHeight="1">
      <c r="A12" s="101" t="s">
        <v>78</v>
      </c>
      <c r="B12" s="100" t="s">
        <v>11</v>
      </c>
      <c r="C12" s="22">
        <f>SUM(D12:E12,G12:H12)</f>
        <v>60</v>
      </c>
      <c r="D12" s="22">
        <v>30</v>
      </c>
      <c r="E12" s="210">
        <v>30</v>
      </c>
      <c r="F12" s="22">
        <v>4</v>
      </c>
      <c r="G12" s="22"/>
      <c r="H12" s="22"/>
      <c r="I12" s="22"/>
      <c r="J12" s="181" t="s">
        <v>77</v>
      </c>
      <c r="K12" s="172">
        <f aca="true" t="shared" si="0" ref="K12:K23">SUM(F12,I12)</f>
        <v>4</v>
      </c>
      <c r="L12" s="225" t="s">
        <v>119</v>
      </c>
    </row>
    <row r="13" spans="1:12" s="49" customFormat="1" ht="16.5" customHeight="1">
      <c r="A13" s="101" t="s">
        <v>79</v>
      </c>
      <c r="B13" s="98" t="s">
        <v>161</v>
      </c>
      <c r="C13" s="22">
        <f>SUM(D13:E13,G13:H13)</f>
        <v>60</v>
      </c>
      <c r="D13" s="211">
        <v>30</v>
      </c>
      <c r="E13" s="212"/>
      <c r="F13" s="211">
        <v>1</v>
      </c>
      <c r="G13" s="211"/>
      <c r="H13" s="211">
        <v>30</v>
      </c>
      <c r="I13" s="211">
        <v>2</v>
      </c>
      <c r="J13" s="178" t="s">
        <v>77</v>
      </c>
      <c r="K13" s="172">
        <f t="shared" si="0"/>
        <v>3</v>
      </c>
      <c r="L13" s="223" t="s">
        <v>120</v>
      </c>
    </row>
    <row r="14" spans="1:12" s="49" customFormat="1" ht="16.5" customHeight="1">
      <c r="A14" s="101" t="s">
        <v>80</v>
      </c>
      <c r="B14" s="98" t="s">
        <v>162</v>
      </c>
      <c r="C14" s="22">
        <f>SUM(D14:E14,G14:H14)</f>
        <v>30</v>
      </c>
      <c r="D14" s="59"/>
      <c r="E14" s="213"/>
      <c r="F14" s="59"/>
      <c r="G14" s="59"/>
      <c r="H14" s="59">
        <v>30</v>
      </c>
      <c r="I14" s="59">
        <v>2</v>
      </c>
      <c r="J14" s="232" t="s">
        <v>124</v>
      </c>
      <c r="K14" s="172">
        <f t="shared" si="0"/>
        <v>2</v>
      </c>
      <c r="L14" s="223" t="s">
        <v>121</v>
      </c>
    </row>
    <row r="15" spans="1:12" ht="14.25" customHeight="1">
      <c r="A15" s="313" t="s">
        <v>62</v>
      </c>
      <c r="B15" s="253" t="s">
        <v>129</v>
      </c>
      <c r="C15" s="214" t="s">
        <v>137</v>
      </c>
      <c r="D15" s="215"/>
      <c r="E15" s="216" t="s">
        <v>131</v>
      </c>
      <c r="F15" s="215"/>
      <c r="G15" s="215"/>
      <c r="H15" s="215" t="s">
        <v>131</v>
      </c>
      <c r="I15" s="215">
        <v>1</v>
      </c>
      <c r="J15" s="233" t="s">
        <v>128</v>
      </c>
      <c r="K15" s="172">
        <f t="shared" si="0"/>
        <v>1</v>
      </c>
      <c r="L15" s="226" t="s">
        <v>57</v>
      </c>
    </row>
    <row r="16" spans="1:12" ht="14.25" customHeight="1">
      <c r="A16" s="314"/>
      <c r="B16" s="254" t="s">
        <v>96</v>
      </c>
      <c r="C16" s="214">
        <f aca="true" t="shared" si="1" ref="C16:C22">SUM(D16:E16,G16:H16)</f>
        <v>60</v>
      </c>
      <c r="D16" s="215"/>
      <c r="E16" s="216">
        <v>30</v>
      </c>
      <c r="F16" s="215">
        <v>2</v>
      </c>
      <c r="G16" s="215"/>
      <c r="H16" s="215">
        <v>30</v>
      </c>
      <c r="I16" s="215">
        <v>2</v>
      </c>
      <c r="J16" s="201" t="s">
        <v>124</v>
      </c>
      <c r="K16" s="172">
        <f t="shared" si="0"/>
        <v>4</v>
      </c>
      <c r="L16" s="226" t="s">
        <v>93</v>
      </c>
    </row>
    <row r="17" spans="1:12" ht="16.5" customHeight="1">
      <c r="A17" s="314"/>
      <c r="B17" s="254" t="s">
        <v>99</v>
      </c>
      <c r="C17" s="214">
        <f t="shared" si="1"/>
        <v>60</v>
      </c>
      <c r="D17" s="215"/>
      <c r="E17" s="216">
        <v>30</v>
      </c>
      <c r="F17" s="215">
        <v>2</v>
      </c>
      <c r="G17" s="215"/>
      <c r="H17" s="215">
        <v>30</v>
      </c>
      <c r="I17" s="215">
        <v>2</v>
      </c>
      <c r="J17" s="201" t="s">
        <v>124</v>
      </c>
      <c r="K17" s="172">
        <f t="shared" si="0"/>
        <v>4</v>
      </c>
      <c r="L17" s="226" t="s">
        <v>139</v>
      </c>
    </row>
    <row r="18" spans="1:12" ht="17.25" customHeight="1">
      <c r="A18" s="314"/>
      <c r="B18" s="254" t="s">
        <v>98</v>
      </c>
      <c r="C18" s="214">
        <f t="shared" si="1"/>
        <v>30</v>
      </c>
      <c r="D18" s="215"/>
      <c r="E18" s="216">
        <v>30</v>
      </c>
      <c r="F18" s="215">
        <v>2</v>
      </c>
      <c r="G18" s="215"/>
      <c r="H18" s="215"/>
      <c r="I18" s="215"/>
      <c r="J18" s="201" t="s">
        <v>124</v>
      </c>
      <c r="K18" s="172">
        <f t="shared" si="0"/>
        <v>2</v>
      </c>
      <c r="L18" s="226" t="s">
        <v>140</v>
      </c>
    </row>
    <row r="19" spans="1:12" s="49" customFormat="1" ht="15.75" customHeight="1">
      <c r="A19" s="315"/>
      <c r="B19" s="254" t="s">
        <v>136</v>
      </c>
      <c r="C19" s="214">
        <f t="shared" si="1"/>
        <v>30</v>
      </c>
      <c r="D19" s="215"/>
      <c r="E19" s="216"/>
      <c r="F19" s="215"/>
      <c r="G19" s="215"/>
      <c r="H19" s="215">
        <v>30</v>
      </c>
      <c r="I19" s="215">
        <v>2</v>
      </c>
      <c r="J19" s="201" t="s">
        <v>124</v>
      </c>
      <c r="K19" s="172">
        <f t="shared" si="0"/>
        <v>2</v>
      </c>
      <c r="L19" s="226" t="s">
        <v>141</v>
      </c>
    </row>
    <row r="20" spans="1:12" s="49" customFormat="1" ht="17.25" customHeight="1">
      <c r="A20" s="251" t="s">
        <v>65</v>
      </c>
      <c r="B20" s="252" t="s">
        <v>183</v>
      </c>
      <c r="C20" s="214">
        <f t="shared" si="1"/>
        <v>30</v>
      </c>
      <c r="D20" s="217"/>
      <c r="E20" s="218">
        <v>30</v>
      </c>
      <c r="F20" s="217">
        <v>2</v>
      </c>
      <c r="G20" s="217"/>
      <c r="H20" s="217"/>
      <c r="I20" s="217"/>
      <c r="J20" s="234" t="s">
        <v>124</v>
      </c>
      <c r="K20" s="172">
        <f t="shared" si="0"/>
        <v>2</v>
      </c>
      <c r="L20" s="227" t="s">
        <v>163</v>
      </c>
    </row>
    <row r="21" spans="1:12" s="49" customFormat="1" ht="16.5" customHeight="1">
      <c r="A21" s="101" t="s">
        <v>40</v>
      </c>
      <c r="B21" s="97" t="s">
        <v>180</v>
      </c>
      <c r="C21" s="22">
        <f t="shared" si="1"/>
        <v>30</v>
      </c>
      <c r="D21" s="10"/>
      <c r="E21" s="209">
        <v>15</v>
      </c>
      <c r="F21" s="10">
        <v>3</v>
      </c>
      <c r="G21" s="10"/>
      <c r="H21" s="10">
        <v>15</v>
      </c>
      <c r="I21" s="10">
        <v>8</v>
      </c>
      <c r="J21" s="178" t="s">
        <v>138</v>
      </c>
      <c r="K21" s="172">
        <f>SUM(F21,I21)</f>
        <v>11</v>
      </c>
      <c r="L21" s="223" t="s">
        <v>55</v>
      </c>
    </row>
    <row r="22" spans="1:12" s="49" customFormat="1" ht="16.5" customHeight="1">
      <c r="A22" s="101" t="s">
        <v>41</v>
      </c>
      <c r="B22" s="97" t="s">
        <v>181</v>
      </c>
      <c r="C22" s="22">
        <f t="shared" si="1"/>
        <v>60</v>
      </c>
      <c r="D22" s="10"/>
      <c r="E22" s="209">
        <v>30</v>
      </c>
      <c r="F22" s="10">
        <v>1</v>
      </c>
      <c r="G22" s="10"/>
      <c r="H22" s="10">
        <v>30</v>
      </c>
      <c r="I22" s="10">
        <v>2</v>
      </c>
      <c r="J22" s="201" t="s">
        <v>124</v>
      </c>
      <c r="K22" s="172">
        <f>SUM(F22,I22)</f>
        <v>3</v>
      </c>
      <c r="L22" s="223" t="s">
        <v>56</v>
      </c>
    </row>
    <row r="23" spans="1:12" s="49" customFormat="1" ht="15" customHeight="1" thickBot="1">
      <c r="A23" s="51" t="s">
        <v>21</v>
      </c>
      <c r="B23" s="255" t="s">
        <v>122</v>
      </c>
      <c r="C23" s="219" t="s">
        <v>54</v>
      </c>
      <c r="D23" s="220"/>
      <c r="E23" s="221" t="s">
        <v>54</v>
      </c>
      <c r="F23" s="222">
        <v>5</v>
      </c>
      <c r="G23" s="222"/>
      <c r="H23" s="220"/>
      <c r="I23" s="222"/>
      <c r="J23" s="235" t="s">
        <v>123</v>
      </c>
      <c r="K23" s="172">
        <f t="shared" si="0"/>
        <v>5</v>
      </c>
      <c r="L23" s="228" t="s">
        <v>61</v>
      </c>
    </row>
    <row r="24" spans="1:12" s="129" customFormat="1" ht="15" customHeight="1" thickBot="1">
      <c r="A24" s="160"/>
      <c r="B24" s="164" t="s">
        <v>164</v>
      </c>
      <c r="C24" s="250">
        <f aca="true" t="shared" si="2" ref="C24:I24">SUM(C10:C23)</f>
        <v>690</v>
      </c>
      <c r="D24" s="45">
        <f t="shared" si="2"/>
        <v>75</v>
      </c>
      <c r="E24" s="45">
        <f t="shared" si="2"/>
        <v>300</v>
      </c>
      <c r="F24" s="45">
        <f t="shared" si="2"/>
        <v>30</v>
      </c>
      <c r="G24" s="45">
        <f t="shared" si="2"/>
        <v>15</v>
      </c>
      <c r="H24" s="45">
        <f t="shared" si="2"/>
        <v>300</v>
      </c>
      <c r="I24" s="45">
        <f t="shared" si="2"/>
        <v>30</v>
      </c>
      <c r="J24" s="165" t="s">
        <v>23</v>
      </c>
      <c r="K24" s="173">
        <f>SUM(K10:K23)</f>
        <v>60</v>
      </c>
      <c r="L24" s="166" t="s">
        <v>23</v>
      </c>
    </row>
    <row r="25" spans="1:12" s="125" customFormat="1" ht="14.25">
      <c r="A25" s="24"/>
      <c r="B25" s="168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3" s="147" customFormat="1" ht="15" customHeight="1">
      <c r="A26" s="54"/>
      <c r="B26" s="247" t="s">
        <v>173</v>
      </c>
      <c r="C26" s="125"/>
      <c r="D26" s="125"/>
      <c r="E26" s="125"/>
      <c r="F26" s="136"/>
      <c r="G26" s="125"/>
      <c r="H26" s="125"/>
      <c r="I26" s="136"/>
      <c r="J26" s="125"/>
      <c r="K26" s="125"/>
      <c r="L26" s="125"/>
      <c r="M26" s="124"/>
    </row>
    <row r="27" spans="1:12" s="140" customFormat="1" ht="15">
      <c r="A27" s="138"/>
      <c r="B27" s="138" t="s">
        <v>177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8"/>
    </row>
    <row r="29" spans="1:12" s="139" customFormat="1" ht="15" customHeight="1">
      <c r="A29" s="147"/>
      <c r="B29" s="247" t="s">
        <v>182</v>
      </c>
      <c r="C29" s="147"/>
      <c r="D29" s="147"/>
      <c r="E29" s="147"/>
      <c r="F29" s="147"/>
      <c r="G29" s="147"/>
      <c r="H29" s="147"/>
      <c r="I29" s="147"/>
      <c r="J29" s="147"/>
      <c r="K29" s="147"/>
      <c r="L29" s="147"/>
    </row>
  </sheetData>
  <sheetProtection/>
  <mergeCells count="10">
    <mergeCell ref="A15:A19"/>
    <mergeCell ref="A6:B6"/>
    <mergeCell ref="D7:I7"/>
    <mergeCell ref="L7:L9"/>
    <mergeCell ref="J7:J9"/>
    <mergeCell ref="K7:K9"/>
    <mergeCell ref="D8:F8"/>
    <mergeCell ref="G8:I8"/>
    <mergeCell ref="A7:B9"/>
    <mergeCell ref="C7:C9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view="pageBreakPreview" zoomScale="70" zoomScaleSheetLayoutView="70" zoomScalePageLayoutView="0" workbookViewId="0" topLeftCell="A1">
      <selection activeCell="H38" sqref="H38"/>
    </sheetView>
  </sheetViews>
  <sheetFormatPr defaultColWidth="8.59765625" defaultRowHeight="14.25"/>
  <cols>
    <col min="1" max="1" width="3.8984375" style="1" customWidth="1"/>
    <col min="2" max="2" width="41.09765625" style="1" customWidth="1"/>
    <col min="3" max="3" width="10.19921875" style="1" customWidth="1"/>
    <col min="4" max="4" width="8.19921875" style="1" customWidth="1"/>
    <col min="5" max="9" width="8.59765625" style="1" customWidth="1"/>
    <col min="10" max="10" width="19.3984375" style="1" customWidth="1"/>
    <col min="11" max="11" width="7.69921875" style="1" customWidth="1"/>
    <col min="12" max="12" width="14.8984375" style="1" customWidth="1"/>
    <col min="13" max="16384" width="8.59765625" style="1" customWidth="1"/>
  </cols>
  <sheetData>
    <row r="1" s="24" customFormat="1" ht="14.25" customHeight="1">
      <c r="A1" s="24" t="s">
        <v>51</v>
      </c>
    </row>
    <row r="2" spans="1:12" ht="17.25" customHeight="1">
      <c r="A2" s="2" t="s">
        <v>152</v>
      </c>
      <c r="B2" s="24"/>
      <c r="C2" s="24"/>
      <c r="D2" s="24"/>
      <c r="E2" s="24"/>
      <c r="F2" s="3"/>
      <c r="G2" s="3"/>
      <c r="H2" s="3"/>
      <c r="I2" s="3"/>
      <c r="J2" s="3"/>
      <c r="K2" s="3"/>
      <c r="L2" s="3"/>
    </row>
    <row r="3" spans="1:13" s="334" customFormat="1" ht="21" customHeight="1">
      <c r="A3" s="331" t="s">
        <v>170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3"/>
    </row>
    <row r="4" spans="1:2" s="56" customFormat="1" ht="17.25" customHeight="1">
      <c r="A4" s="55" t="s">
        <v>48</v>
      </c>
      <c r="B4" s="55"/>
    </row>
    <row r="5" spans="1:12" ht="14.2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6" s="24" customFormat="1" ht="14.25" customHeight="1">
      <c r="A6" s="316" t="s">
        <v>159</v>
      </c>
      <c r="B6" s="316"/>
      <c r="C6" s="316"/>
      <c r="D6" s="316"/>
      <c r="E6" s="316"/>
      <c r="F6" s="316"/>
    </row>
    <row r="7" spans="1:12" ht="14.25" customHeight="1" hidden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2" ht="14.25" customHeight="1" thickBo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12" ht="15.75" customHeight="1" thickBot="1">
      <c r="A9" s="267" t="s">
        <v>0</v>
      </c>
      <c r="B9" s="268"/>
      <c r="C9" s="323" t="s">
        <v>1</v>
      </c>
      <c r="D9" s="318" t="s">
        <v>2</v>
      </c>
      <c r="E9" s="318"/>
      <c r="F9" s="318"/>
      <c r="G9" s="318"/>
      <c r="H9" s="318"/>
      <c r="I9" s="318"/>
      <c r="J9" s="329" t="s">
        <v>3</v>
      </c>
      <c r="K9" s="323" t="s">
        <v>4</v>
      </c>
      <c r="L9" s="319" t="s">
        <v>5</v>
      </c>
    </row>
    <row r="10" spans="1:12" ht="15" customHeight="1" thickBot="1">
      <c r="A10" s="269"/>
      <c r="B10" s="270"/>
      <c r="C10" s="323"/>
      <c r="D10" s="324" t="s">
        <v>49</v>
      </c>
      <c r="E10" s="324"/>
      <c r="F10" s="324"/>
      <c r="G10" s="325" t="s">
        <v>50</v>
      </c>
      <c r="H10" s="325"/>
      <c r="I10" s="325"/>
      <c r="J10" s="329"/>
      <c r="K10" s="323"/>
      <c r="L10" s="319"/>
    </row>
    <row r="11" spans="1:12" ht="15" customHeight="1" thickBot="1">
      <c r="A11" s="271"/>
      <c r="B11" s="272"/>
      <c r="C11" s="330"/>
      <c r="D11" s="167" t="s">
        <v>8</v>
      </c>
      <c r="E11" s="167" t="s">
        <v>9</v>
      </c>
      <c r="F11" s="167" t="s">
        <v>10</v>
      </c>
      <c r="G11" s="174" t="s">
        <v>8</v>
      </c>
      <c r="H11" s="167" t="s">
        <v>9</v>
      </c>
      <c r="I11" s="175" t="s">
        <v>10</v>
      </c>
      <c r="J11" s="329"/>
      <c r="K11" s="323"/>
      <c r="L11" s="319"/>
    </row>
    <row r="12" spans="1:12" ht="27.75" customHeight="1">
      <c r="A12" s="153" t="s">
        <v>24</v>
      </c>
      <c r="B12" s="148" t="s">
        <v>16</v>
      </c>
      <c r="C12" s="176">
        <f>SUM(D12:E12,G12:H12)</f>
        <v>180</v>
      </c>
      <c r="D12" s="153"/>
      <c r="E12" s="155">
        <v>90</v>
      </c>
      <c r="F12" s="177">
        <v>6</v>
      </c>
      <c r="G12" s="161"/>
      <c r="H12" s="162">
        <v>90</v>
      </c>
      <c r="I12" s="163">
        <v>7</v>
      </c>
      <c r="J12" s="200" t="s">
        <v>145</v>
      </c>
      <c r="K12" s="172">
        <f>SUM(F12,I12)</f>
        <v>13</v>
      </c>
      <c r="L12" s="178" t="s">
        <v>117</v>
      </c>
    </row>
    <row r="13" spans="1:12" ht="28.5" customHeight="1">
      <c r="A13" s="149" t="s">
        <v>12</v>
      </c>
      <c r="B13" s="152" t="s">
        <v>14</v>
      </c>
      <c r="C13" s="179">
        <f>SUM(D13:E13,G13:H13)</f>
        <v>60</v>
      </c>
      <c r="D13" s="149">
        <v>15</v>
      </c>
      <c r="E13" s="150">
        <v>15</v>
      </c>
      <c r="F13" s="180">
        <v>2</v>
      </c>
      <c r="G13" s="149">
        <v>15</v>
      </c>
      <c r="H13" s="150">
        <v>15</v>
      </c>
      <c r="I13" s="151">
        <v>2</v>
      </c>
      <c r="J13" s="200" t="s">
        <v>145</v>
      </c>
      <c r="K13" s="172">
        <f>SUM(F13,I13)</f>
        <v>4</v>
      </c>
      <c r="L13" s="169" t="s">
        <v>118</v>
      </c>
    </row>
    <row r="14" spans="1:12" ht="19.5" customHeight="1">
      <c r="A14" s="149" t="s">
        <v>78</v>
      </c>
      <c r="B14" s="154" t="s">
        <v>11</v>
      </c>
      <c r="C14" s="179">
        <f>SUM(D14:E14,G14:H14)</f>
        <v>60</v>
      </c>
      <c r="D14" s="149">
        <v>30</v>
      </c>
      <c r="E14" s="150">
        <v>30</v>
      </c>
      <c r="F14" s="177">
        <v>4</v>
      </c>
      <c r="G14" s="149"/>
      <c r="H14" s="150"/>
      <c r="I14" s="151"/>
      <c r="J14" s="181" t="s">
        <v>77</v>
      </c>
      <c r="K14" s="172">
        <f aca="true" t="shared" si="0" ref="K14:K24">SUM(F14,I14)</f>
        <v>4</v>
      </c>
      <c r="L14" s="181" t="s">
        <v>119</v>
      </c>
    </row>
    <row r="15" spans="1:12" s="49" customFormat="1" ht="16.5" customHeight="1">
      <c r="A15" s="313" t="s">
        <v>79</v>
      </c>
      <c r="B15" s="253" t="s">
        <v>129</v>
      </c>
      <c r="C15" s="184" t="s">
        <v>137</v>
      </c>
      <c r="D15" s="185"/>
      <c r="E15" s="186" t="s">
        <v>131</v>
      </c>
      <c r="F15" s="187"/>
      <c r="G15" s="188"/>
      <c r="H15" s="189" t="s">
        <v>131</v>
      </c>
      <c r="I15" s="190">
        <v>1</v>
      </c>
      <c r="J15" s="200" t="s">
        <v>145</v>
      </c>
      <c r="K15" s="172">
        <f t="shared" si="0"/>
        <v>1</v>
      </c>
      <c r="L15" s="122" t="s">
        <v>57</v>
      </c>
    </row>
    <row r="16" spans="1:12" s="49" customFormat="1" ht="16.5" customHeight="1">
      <c r="A16" s="314"/>
      <c r="B16" s="254" t="s">
        <v>96</v>
      </c>
      <c r="C16" s="191">
        <f aca="true" t="shared" si="1" ref="C16:C23">SUM(D16:E16,G16:H16)</f>
        <v>60</v>
      </c>
      <c r="D16" s="185"/>
      <c r="E16" s="189">
        <v>30</v>
      </c>
      <c r="F16" s="187">
        <v>2</v>
      </c>
      <c r="G16" s="188"/>
      <c r="H16" s="189">
        <v>30</v>
      </c>
      <c r="I16" s="190">
        <v>2</v>
      </c>
      <c r="J16" s="201" t="s">
        <v>124</v>
      </c>
      <c r="K16" s="172">
        <f t="shared" si="0"/>
        <v>4</v>
      </c>
      <c r="L16" s="122" t="s">
        <v>93</v>
      </c>
    </row>
    <row r="17" spans="1:12" ht="14.25" customHeight="1">
      <c r="A17" s="314"/>
      <c r="B17" s="254" t="s">
        <v>99</v>
      </c>
      <c r="C17" s="191">
        <f t="shared" si="1"/>
        <v>60</v>
      </c>
      <c r="D17" s="185"/>
      <c r="E17" s="189">
        <v>30</v>
      </c>
      <c r="F17" s="187">
        <v>2</v>
      </c>
      <c r="G17" s="188"/>
      <c r="H17" s="189">
        <v>30</v>
      </c>
      <c r="I17" s="190">
        <v>2</v>
      </c>
      <c r="J17" s="201" t="s">
        <v>124</v>
      </c>
      <c r="K17" s="172">
        <f t="shared" si="0"/>
        <v>4</v>
      </c>
      <c r="L17" s="122" t="s">
        <v>139</v>
      </c>
    </row>
    <row r="18" spans="1:12" ht="14.25" customHeight="1">
      <c r="A18" s="314"/>
      <c r="B18" s="254" t="s">
        <v>98</v>
      </c>
      <c r="C18" s="191">
        <f t="shared" si="1"/>
        <v>30</v>
      </c>
      <c r="D18" s="185"/>
      <c r="E18" s="189">
        <v>30</v>
      </c>
      <c r="F18" s="187">
        <v>2</v>
      </c>
      <c r="G18" s="188"/>
      <c r="H18" s="189"/>
      <c r="I18" s="190"/>
      <c r="J18" s="201" t="s">
        <v>124</v>
      </c>
      <c r="K18" s="172">
        <f t="shared" si="0"/>
        <v>2</v>
      </c>
      <c r="L18" s="122" t="s">
        <v>140</v>
      </c>
    </row>
    <row r="19" spans="1:12" s="129" customFormat="1" ht="15" customHeight="1">
      <c r="A19" s="315"/>
      <c r="B19" s="254" t="s">
        <v>136</v>
      </c>
      <c r="C19" s="191">
        <f t="shared" si="1"/>
        <v>30</v>
      </c>
      <c r="D19" s="185"/>
      <c r="E19" s="189"/>
      <c r="F19" s="187"/>
      <c r="G19" s="188"/>
      <c r="H19" s="189">
        <v>30</v>
      </c>
      <c r="I19" s="190">
        <v>2</v>
      </c>
      <c r="J19" s="201" t="s">
        <v>124</v>
      </c>
      <c r="K19" s="172">
        <f t="shared" si="0"/>
        <v>2</v>
      </c>
      <c r="L19" s="122" t="s">
        <v>141</v>
      </c>
    </row>
    <row r="20" spans="1:12" s="49" customFormat="1" ht="16.5" customHeight="1">
      <c r="A20" s="156" t="s">
        <v>80</v>
      </c>
      <c r="B20" s="182" t="s">
        <v>179</v>
      </c>
      <c r="C20" s="179">
        <f t="shared" si="1"/>
        <v>30</v>
      </c>
      <c r="D20" s="149"/>
      <c r="E20" s="150">
        <v>30</v>
      </c>
      <c r="F20" s="180">
        <v>2</v>
      </c>
      <c r="G20" s="149"/>
      <c r="H20" s="150"/>
      <c r="I20" s="151"/>
      <c r="J20" s="201" t="s">
        <v>124</v>
      </c>
      <c r="K20" s="172">
        <f>SUM(F20,I20)</f>
        <v>2</v>
      </c>
      <c r="L20" s="183" t="s">
        <v>165</v>
      </c>
    </row>
    <row r="21" spans="1:12" s="49" customFormat="1" ht="24" customHeight="1">
      <c r="A21" s="149" t="s">
        <v>62</v>
      </c>
      <c r="B21" s="148" t="s">
        <v>180</v>
      </c>
      <c r="C21" s="179">
        <f t="shared" si="1"/>
        <v>30</v>
      </c>
      <c r="D21" s="149"/>
      <c r="E21" s="150">
        <v>15</v>
      </c>
      <c r="F21" s="180">
        <v>4</v>
      </c>
      <c r="G21" s="149"/>
      <c r="H21" s="150">
        <v>15</v>
      </c>
      <c r="I21" s="151">
        <v>9</v>
      </c>
      <c r="J21" s="178" t="s">
        <v>138</v>
      </c>
      <c r="K21" s="172">
        <f>SUM(F21,I21)</f>
        <v>13</v>
      </c>
      <c r="L21" s="178" t="s">
        <v>55</v>
      </c>
    </row>
    <row r="22" spans="1:12" s="49" customFormat="1" ht="16.5" customHeight="1">
      <c r="A22" s="149" t="s">
        <v>65</v>
      </c>
      <c r="B22" s="148" t="s">
        <v>181</v>
      </c>
      <c r="C22" s="179">
        <f t="shared" si="1"/>
        <v>60</v>
      </c>
      <c r="D22" s="149"/>
      <c r="E22" s="150">
        <v>30</v>
      </c>
      <c r="F22" s="180">
        <v>1</v>
      </c>
      <c r="G22" s="149"/>
      <c r="H22" s="150">
        <v>30</v>
      </c>
      <c r="I22" s="151">
        <v>1</v>
      </c>
      <c r="J22" s="201" t="s">
        <v>124</v>
      </c>
      <c r="K22" s="172">
        <f>SUM(F22,I22)</f>
        <v>2</v>
      </c>
      <c r="L22" s="178" t="s">
        <v>56</v>
      </c>
    </row>
    <row r="23" spans="1:12" ht="14.25" customHeight="1">
      <c r="A23" s="192" t="s">
        <v>40</v>
      </c>
      <c r="B23" s="193" t="s">
        <v>45</v>
      </c>
      <c r="C23" s="191">
        <f t="shared" si="1"/>
        <v>30</v>
      </c>
      <c r="D23" s="157"/>
      <c r="E23" s="158">
        <v>30</v>
      </c>
      <c r="F23" s="194">
        <v>2</v>
      </c>
      <c r="G23" s="157"/>
      <c r="H23" s="158"/>
      <c r="I23" s="159"/>
      <c r="J23" s="203" t="s">
        <v>77</v>
      </c>
      <c r="K23" s="172">
        <f t="shared" si="0"/>
        <v>2</v>
      </c>
      <c r="L23" s="195" t="s">
        <v>75</v>
      </c>
    </row>
    <row r="24" spans="1:12" s="49" customFormat="1" ht="16.5" customHeight="1" thickBot="1">
      <c r="A24" s="192" t="s">
        <v>41</v>
      </c>
      <c r="B24" s="193" t="s">
        <v>70</v>
      </c>
      <c r="C24" s="196" t="s">
        <v>74</v>
      </c>
      <c r="D24" s="170"/>
      <c r="E24" s="197" t="s">
        <v>73</v>
      </c>
      <c r="F24" s="198">
        <v>3</v>
      </c>
      <c r="G24" s="170"/>
      <c r="H24" s="197" t="s">
        <v>73</v>
      </c>
      <c r="I24" s="171">
        <v>4</v>
      </c>
      <c r="J24" s="202" t="s">
        <v>124</v>
      </c>
      <c r="K24" s="172">
        <f t="shared" si="0"/>
        <v>7</v>
      </c>
      <c r="L24" s="199" t="s">
        <v>76</v>
      </c>
    </row>
    <row r="25" spans="1:12" s="49" customFormat="1" ht="15" customHeight="1" thickBot="1">
      <c r="A25" s="160"/>
      <c r="B25" s="164" t="s">
        <v>166</v>
      </c>
      <c r="C25" s="250">
        <f>SUM(C12:C24)</f>
        <v>630</v>
      </c>
      <c r="D25" s="229">
        <f aca="true" t="shared" si="2" ref="D25:I25">SUM(D12:D24)</f>
        <v>45</v>
      </c>
      <c r="E25" s="229">
        <f t="shared" si="2"/>
        <v>330</v>
      </c>
      <c r="F25" s="229">
        <f t="shared" si="2"/>
        <v>30</v>
      </c>
      <c r="G25" s="229">
        <f t="shared" si="2"/>
        <v>15</v>
      </c>
      <c r="H25" s="229">
        <f t="shared" si="2"/>
        <v>240</v>
      </c>
      <c r="I25" s="229">
        <f t="shared" si="2"/>
        <v>30</v>
      </c>
      <c r="J25" s="165" t="s">
        <v>23</v>
      </c>
      <c r="K25" s="236">
        <f>SUM(K12:K24)</f>
        <v>60</v>
      </c>
      <c r="L25" s="166" t="s">
        <v>23</v>
      </c>
    </row>
    <row r="26" spans="1:12" s="129" customFormat="1" ht="15" customHeight="1">
      <c r="A26" s="237"/>
      <c r="B26" s="238"/>
      <c r="C26" s="239"/>
      <c r="D26" s="240"/>
      <c r="E26" s="240"/>
      <c r="F26" s="240"/>
      <c r="G26" s="240"/>
      <c r="H26" s="240"/>
      <c r="I26" s="240"/>
      <c r="J26" s="241"/>
      <c r="K26" s="240"/>
      <c r="L26" s="242"/>
    </row>
    <row r="27" spans="1:13" s="147" customFormat="1" ht="15" customHeight="1">
      <c r="A27" s="54"/>
      <c r="B27" s="247" t="s">
        <v>173</v>
      </c>
      <c r="C27" s="125"/>
      <c r="D27" s="125"/>
      <c r="E27" s="125"/>
      <c r="F27" s="136"/>
      <c r="G27" s="125"/>
      <c r="H27" s="125"/>
      <c r="I27" s="136"/>
      <c r="J27" s="125"/>
      <c r="K27" s="125"/>
      <c r="L27" s="125"/>
      <c r="M27" s="124"/>
    </row>
    <row r="28" spans="1:12" s="140" customFormat="1" ht="15">
      <c r="A28" s="138"/>
      <c r="B28" s="138" t="s">
        <v>178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8"/>
    </row>
    <row r="29" spans="1:12" s="125" customFormat="1" ht="14.25">
      <c r="A29" s="24"/>
      <c r="B29" s="168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s="139" customFormat="1" ht="15" customHeight="1">
      <c r="A30" s="147"/>
      <c r="B30" s="247" t="s">
        <v>182</v>
      </c>
      <c r="C30" s="147"/>
      <c r="D30" s="147"/>
      <c r="E30" s="147"/>
      <c r="F30" s="147"/>
      <c r="G30" s="147"/>
      <c r="H30" s="147"/>
      <c r="I30" s="147"/>
      <c r="J30" s="147"/>
      <c r="K30" s="147"/>
      <c r="L30" s="147"/>
    </row>
  </sheetData>
  <sheetProtection/>
  <mergeCells count="10">
    <mergeCell ref="A6:F6"/>
    <mergeCell ref="K9:K11"/>
    <mergeCell ref="L9:L11"/>
    <mergeCell ref="A15:A19"/>
    <mergeCell ref="J9:J11"/>
    <mergeCell ref="A9:B11"/>
    <mergeCell ref="C9:C11"/>
    <mergeCell ref="D9:I9"/>
    <mergeCell ref="D10:F10"/>
    <mergeCell ref="G10:I10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HSD</dc:creator>
  <cp:keywords/>
  <dc:description/>
  <cp:lastModifiedBy>Lukasz Malecki</cp:lastModifiedBy>
  <cp:lastPrinted>2020-07-07T22:49:12Z</cp:lastPrinted>
  <dcterms:created xsi:type="dcterms:W3CDTF">2012-08-04T19:22:35Z</dcterms:created>
  <dcterms:modified xsi:type="dcterms:W3CDTF">2020-07-07T22:49:41Z</dcterms:modified>
  <cp:category/>
  <cp:version/>
  <cp:contentType/>
  <cp:contentStatus/>
</cp:coreProperties>
</file>