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90" windowWidth="16605" windowHeight="9435" activeTab="2"/>
  </bookViews>
  <sheets>
    <sheet name="I rok - profil pedagogiczny" sheetId="1" r:id="rId1"/>
    <sheet name="I rok - profil przekładoznawczy" sheetId="2" r:id="rId2"/>
    <sheet name="II rok" sheetId="3" r:id="rId3"/>
  </sheets>
  <definedNames>
    <definedName name="_xlnm.Print_Area" localSheetId="2">'II rok'!$A$1:$L$36</definedName>
  </definedNames>
  <calcPr fullCalcOnLoad="1"/>
</workbook>
</file>

<file path=xl/sharedStrings.xml><?xml version="1.0" encoding="utf-8"?>
<sst xmlns="http://schemas.openxmlformats.org/spreadsheetml/2006/main" count="288" uniqueCount="143">
  <si>
    <t>Przedmiot</t>
  </si>
  <si>
    <t xml:space="preserve">Ilość godzin </t>
  </si>
  <si>
    <t>Semestr</t>
  </si>
  <si>
    <t>Forma zaliczenia</t>
  </si>
  <si>
    <t>Pkt. ECTS razem</t>
  </si>
  <si>
    <t>I</t>
  </si>
  <si>
    <t>II</t>
  </si>
  <si>
    <t>w</t>
  </si>
  <si>
    <t>ćw./k</t>
  </si>
  <si>
    <t>ECTS</t>
  </si>
  <si>
    <t>RAZEM</t>
  </si>
  <si>
    <t>---</t>
  </si>
  <si>
    <t>w zakresie filologii rosyjskiej</t>
  </si>
  <si>
    <t>Seminarium magisterskie</t>
  </si>
  <si>
    <t>Zajęcia specjalizacyjne</t>
  </si>
  <si>
    <t>Proseminarium z literatury XIX i XX wieku</t>
  </si>
  <si>
    <t>Interpretacja tekstu literackiego</t>
  </si>
  <si>
    <t>Język rosyjski czasów najnowszych w badaniach literaturoznawczych</t>
  </si>
  <si>
    <t>Teoria i praktyka przekładu</t>
  </si>
  <si>
    <t xml:space="preserve">Metodologia badań literaturoznawczych </t>
  </si>
  <si>
    <t>Język rosyjski czasów najnowszych w badaniach językoznawczych</t>
  </si>
  <si>
    <t>Historia rosyjskiego języka literackiego</t>
  </si>
  <si>
    <t>Przekład symultaniczny</t>
  </si>
  <si>
    <t>Praktyczna nauka języka rosyjskiego</t>
  </si>
  <si>
    <t>Współczesna literatura rosyjska</t>
  </si>
  <si>
    <t>zal.</t>
  </si>
  <si>
    <t>egz.</t>
  </si>
  <si>
    <t>zal. z oceną</t>
  </si>
  <si>
    <t xml:space="preserve">zal. z oceną </t>
  </si>
  <si>
    <t>III</t>
  </si>
  <si>
    <t xml:space="preserve">Wykład monograficzny - Postmodernizm w literaturze i sztuce </t>
  </si>
  <si>
    <t>IV</t>
  </si>
  <si>
    <t>09-MZS-12</t>
  </si>
  <si>
    <t xml:space="preserve">09-MMBL-11 </t>
  </si>
  <si>
    <t>Metodologia badań językoznawczych</t>
  </si>
  <si>
    <t>09-MMBJ-11</t>
  </si>
  <si>
    <t>09-MWMPOST-11</t>
  </si>
  <si>
    <t xml:space="preserve">09-MTKM-11 </t>
  </si>
  <si>
    <t>Kod USOS</t>
  </si>
  <si>
    <t>09-MPNJR-33</t>
  </si>
  <si>
    <t>Psychologia</t>
  </si>
  <si>
    <t>Emisja głosu</t>
  </si>
  <si>
    <t>zal.z oceną</t>
  </si>
  <si>
    <t>Prawne aspekty zawodu nauczyciela</t>
  </si>
  <si>
    <t>Pierwsza pomoc</t>
  </si>
  <si>
    <t>BHP w zawodzie  nauczyciela</t>
  </si>
  <si>
    <t>Dydaktyka języka rosyjskiego</t>
  </si>
  <si>
    <t>Praktyka pedagogiczna</t>
  </si>
  <si>
    <t>Podstawy dydaktyki</t>
  </si>
  <si>
    <t>I rok - filologia rosyjska</t>
  </si>
  <si>
    <t>Przekład konsekutywny</t>
  </si>
  <si>
    <t>/30/</t>
  </si>
  <si>
    <t>Przekład pisemny</t>
  </si>
  <si>
    <t>PROFILE do wyboru:</t>
  </si>
  <si>
    <t>SEMINARIA do wyboru:</t>
  </si>
  <si>
    <t>LITERATUROZNAWCZE</t>
  </si>
  <si>
    <t>PEDAGOGICZNY</t>
  </si>
  <si>
    <t>OGÓLNOFILOLOGICZNY</t>
  </si>
  <si>
    <t>JĘZYKOZNAWCZE</t>
  </si>
  <si>
    <t>PRZEKŁADOZNAWCZY</t>
  </si>
  <si>
    <t>09-MPSY-12/22</t>
  </si>
  <si>
    <t>09-MPAZN-11</t>
  </si>
  <si>
    <t xml:space="preserve">09-MTP-11 </t>
  </si>
  <si>
    <t>09-MEGŁ-11</t>
  </si>
  <si>
    <t>(90h)</t>
  </si>
  <si>
    <t>(90 h)</t>
  </si>
  <si>
    <t>Lektorat języka zachodnioeuropejskiego</t>
  </si>
  <si>
    <t>09-MSM-34/44</t>
  </si>
  <si>
    <t>09-MPDW3-11</t>
  </si>
  <si>
    <t>09-MDYD-33</t>
  </si>
  <si>
    <t>09-MPPed-11</t>
  </si>
  <si>
    <t>09-MPA-11</t>
  </si>
  <si>
    <t>09-MPK-22</t>
  </si>
  <si>
    <t>09-MSM-14/24</t>
  </si>
  <si>
    <t>09-MPNJR-13/23</t>
  </si>
  <si>
    <t>09-MLJZ-12/22</t>
  </si>
  <si>
    <t>09-MPROL-12/22</t>
  </si>
  <si>
    <t>09-MPP-12/22</t>
  </si>
  <si>
    <t>09-MPP-11</t>
  </si>
  <si>
    <t>09-MBHP-11</t>
  </si>
  <si>
    <t>09-MPPRos-11</t>
  </si>
  <si>
    <t>Praktyka pedagogiczna (językowa)</t>
  </si>
  <si>
    <t>09-MPD-11</t>
  </si>
  <si>
    <t>egz. (w.)/zal. z oceną</t>
  </si>
  <si>
    <t>09-MPED-12/22</t>
  </si>
  <si>
    <t>09-MWLR-12/22</t>
  </si>
  <si>
    <t xml:space="preserve">09-MPK-12 </t>
  </si>
  <si>
    <t>Socjolingwistyka</t>
  </si>
  <si>
    <t>Przekład artystyczny</t>
  </si>
  <si>
    <t xml:space="preserve">Praktyczna nauka języka rosyjskiego </t>
  </si>
  <si>
    <t>Teoria komunikacji międzykulturowej</t>
  </si>
  <si>
    <t>09- MLJB-33</t>
  </si>
  <si>
    <t>II rok - filologia rosyjska</t>
  </si>
  <si>
    <t>09-MRIKR-22</t>
  </si>
  <si>
    <t xml:space="preserve">Myśl rosyjska </t>
  </si>
  <si>
    <t xml:space="preserve">09-MMR-11 </t>
  </si>
  <si>
    <t>09-MWLR-33</t>
  </si>
  <si>
    <t>Przedmiot III do wyboru dla profilu ogólnofilologicznego</t>
  </si>
  <si>
    <t xml:space="preserve">Plan dwuletnich studiów stacjonarnych drugiego stopnia   </t>
  </si>
  <si>
    <t xml:space="preserve">Wiedza o współczesnej Rosji </t>
  </si>
  <si>
    <t xml:space="preserve"> </t>
  </si>
  <si>
    <t>SEMINARIA MAGISTERSKIE do wyboru:</t>
  </si>
  <si>
    <t>Łącznie</t>
  </si>
  <si>
    <t>Łączna ilość godzin na I i II roku dla profilu pedagogicznego:</t>
  </si>
  <si>
    <t xml:space="preserve">I rok: </t>
  </si>
  <si>
    <t>BLOK PRZEDMIOTÓW Z ZAKRESU JĘZYKOZNAWSTWA</t>
  </si>
  <si>
    <t>Łącznie:</t>
  </si>
  <si>
    <t xml:space="preserve">Łączna ilość godzin na I i II roku dla profilu przekładoznawczego: </t>
  </si>
  <si>
    <t xml:space="preserve">II rok: </t>
  </si>
  <si>
    <t>WSTĘP DO EKONOMII</t>
  </si>
  <si>
    <r>
      <t xml:space="preserve">na rok akademicki </t>
    </r>
    <r>
      <rPr>
        <b/>
        <u val="single"/>
        <sz val="12"/>
        <color indexed="12"/>
        <rFont val="Arial"/>
        <family val="2"/>
      </rPr>
      <t>2018/2019</t>
    </r>
  </si>
  <si>
    <r>
      <rPr>
        <b/>
        <sz val="11"/>
        <color indexed="8"/>
        <rFont val="Arial"/>
        <family val="2"/>
      </rPr>
      <t xml:space="preserve">Przedmiot do wyboru I* </t>
    </r>
    <r>
      <rPr>
        <sz val="11"/>
        <color indexed="8"/>
        <rFont val="Arial"/>
        <family val="2"/>
      </rPr>
      <t>(z zakresu seminarium lit.):</t>
    </r>
  </si>
  <si>
    <r>
      <t xml:space="preserve">Pedagogika </t>
    </r>
    <r>
      <rPr>
        <sz val="8"/>
        <color indexed="8"/>
        <rFont val="Arial"/>
        <family val="2"/>
      </rPr>
      <t>/w tym 10h  przygotowanie do praktyki ped./</t>
    </r>
  </si>
  <si>
    <r>
      <t xml:space="preserve">na rok akademicki </t>
    </r>
    <r>
      <rPr>
        <b/>
        <u val="single"/>
        <sz val="14"/>
        <color indexed="12"/>
        <rFont val="Arial"/>
        <family val="2"/>
      </rPr>
      <t>2018/2019</t>
    </r>
  </si>
  <si>
    <r>
      <t xml:space="preserve">Seminarium magisterskie: </t>
    </r>
    <r>
      <rPr>
        <sz val="16"/>
        <color indexed="8"/>
        <rFont val="Arial"/>
        <family val="2"/>
      </rPr>
      <t>z zakresu przekładu polsko-rosyjskiego</t>
    </r>
  </si>
  <si>
    <t>egzamin</t>
  </si>
  <si>
    <r>
      <t xml:space="preserve"> PRZEDMIOTY DLA STUDENTÓW REALIZUJĄCYCH SEMINARIUM MGR Z ZAKRESU</t>
    </r>
    <r>
      <rPr>
        <b/>
        <sz val="14"/>
        <color indexed="10"/>
        <rFont val="Arial"/>
        <family val="2"/>
      </rPr>
      <t xml:space="preserve"> LITERATUROZNAWSTWA</t>
    </r>
  </si>
  <si>
    <r>
      <t xml:space="preserve"> PRZEDMIOTY DLA STUDENTÓW REALIZUJĄCYCH SEMINARIUM MGR Z ZAKRESU </t>
    </r>
    <r>
      <rPr>
        <b/>
        <sz val="14"/>
        <color indexed="10"/>
        <rFont val="Arial"/>
        <family val="2"/>
      </rPr>
      <t>JĘZYKOZNAWSTWA</t>
    </r>
  </si>
  <si>
    <r>
      <t>OBOWIĄZKOWE</t>
    </r>
    <r>
      <rPr>
        <b/>
        <sz val="14"/>
        <color indexed="10"/>
        <rFont val="Arial"/>
        <family val="2"/>
      </rPr>
      <t xml:space="preserve"> PRZEDMIOTY WSPÓLNE</t>
    </r>
    <r>
      <rPr>
        <b/>
        <sz val="14"/>
        <color indexed="56"/>
        <rFont val="Arial"/>
        <family val="2"/>
      </rPr>
      <t xml:space="preserve"> DLA WSZYSTKICH STUDENTÓW (NIEZALEŻNIE OD RODZAJU SEMINARIUM MAGISTERSKIEGO)</t>
    </r>
  </si>
  <si>
    <t>PRZEDMIOTY OBOWIĄZKOWE - W RAMACH PROFILU PRZEKŁADOZNAWCZEGO</t>
  </si>
  <si>
    <t>Seminarium magisterskie (* z zakresu przekładu pl-ros)</t>
  </si>
  <si>
    <t>Lektorat języka białoruskiego</t>
  </si>
  <si>
    <t>09-MZS-22</t>
  </si>
  <si>
    <r>
      <t xml:space="preserve">SPECJALIZACJA STUDIÓW: </t>
    </r>
    <r>
      <rPr>
        <b/>
        <sz val="18"/>
        <color indexed="36"/>
        <rFont val="Arial"/>
        <family val="2"/>
      </rPr>
      <t>PEDAGOGICZNA</t>
    </r>
  </si>
  <si>
    <r>
      <t xml:space="preserve">SPECJALIZACJA STUDIÓW: </t>
    </r>
    <r>
      <rPr>
        <b/>
        <sz val="16"/>
        <color indexed="30"/>
        <rFont val="Arial"/>
        <family val="2"/>
      </rPr>
      <t>PRZEKŁADOZNAWCZA</t>
    </r>
  </si>
  <si>
    <t>PRZEDMIOTY OBOWIĄZKOWE - W RAMACH SPECJALIZACJI PEDAGOGICZNEJ</t>
  </si>
  <si>
    <t>09-MPW1lit-11</t>
  </si>
  <si>
    <t>09-MDYD-13/23</t>
  </si>
  <si>
    <t>09-MJRCZNJ-11</t>
  </si>
  <si>
    <t>09-MPS-12/22</t>
  </si>
  <si>
    <r>
      <rPr>
        <b/>
        <sz val="12"/>
        <color indexed="12"/>
        <rFont val="Arial"/>
        <family val="2"/>
      </rPr>
      <t>TECHNOLOGIE INFORMATYCZNE*</t>
    </r>
    <r>
      <rPr>
        <b/>
        <sz val="11.5"/>
        <rFont val="Arial"/>
        <family val="2"/>
      </rPr>
      <t xml:space="preserve"> -                                                         * zgodnie z wybranym profilem:                                                                                                                    </t>
    </r>
    <r>
      <rPr>
        <sz val="11.5"/>
        <rFont val="Arial"/>
        <family val="2"/>
      </rPr>
      <t>1) profil tłumaczeniowy (</t>
    </r>
    <r>
      <rPr>
        <b/>
        <sz val="11.5"/>
        <rFont val="Arial"/>
        <family val="2"/>
      </rPr>
      <t>SDL Trados</t>
    </r>
    <r>
      <rPr>
        <sz val="11.5"/>
        <rFont val="Arial"/>
        <family val="2"/>
      </rPr>
      <t>)                                                                                        2) profil multimedialny (</t>
    </r>
    <r>
      <rPr>
        <b/>
        <sz val="11.5"/>
        <rFont val="Arial"/>
        <family val="2"/>
      </rPr>
      <t>Alchemy Catalyst</t>
    </r>
    <r>
      <rPr>
        <sz val="11.5"/>
        <rFont val="Arial"/>
        <family val="2"/>
      </rPr>
      <t>)                                                                       3) profil edytorsko-poligraficzny (</t>
    </r>
    <r>
      <rPr>
        <b/>
        <sz val="11.5"/>
        <rFont val="Arial"/>
        <family val="2"/>
      </rPr>
      <t>QuarkXpress / Scribus</t>
    </r>
    <r>
      <rPr>
        <sz val="11.5"/>
        <rFont val="Arial"/>
        <family val="2"/>
      </rPr>
      <t>)                                                                                                      4) profil graficzny ogólny (</t>
    </r>
    <r>
      <rPr>
        <b/>
        <sz val="11.5"/>
        <rFont val="Arial"/>
        <family val="2"/>
      </rPr>
      <t>Adobe Illustrator / Photoshop</t>
    </r>
    <r>
      <rPr>
        <sz val="11.5"/>
        <rFont val="Arial"/>
        <family val="2"/>
      </rPr>
      <t>)</t>
    </r>
  </si>
  <si>
    <r>
      <rPr>
        <b/>
        <sz val="11.5"/>
        <color indexed="12"/>
        <rFont val="Arial"/>
        <family val="2"/>
      </rPr>
      <t>TECHNOLOGIE INFORMATYCZNE*</t>
    </r>
    <r>
      <rPr>
        <sz val="11.5"/>
        <rFont val="Arial"/>
        <family val="2"/>
      </rPr>
      <t xml:space="preserve">                                                                </t>
    </r>
    <r>
      <rPr>
        <b/>
        <sz val="11.5"/>
        <rFont val="Arial"/>
        <family val="2"/>
      </rPr>
      <t xml:space="preserve">Praktyczna nauka języka rosyjskiego -                                    *zgodnie z wybranym profilem:                                                                                                                    </t>
    </r>
    <r>
      <rPr>
        <sz val="11.5"/>
        <rFont val="Arial"/>
        <family val="2"/>
      </rPr>
      <t xml:space="preserve">   1) profil tłumaczeniowy (</t>
    </r>
    <r>
      <rPr>
        <b/>
        <sz val="11.5"/>
        <rFont val="Arial"/>
        <family val="2"/>
      </rPr>
      <t>SDL Trados</t>
    </r>
    <r>
      <rPr>
        <sz val="11.5"/>
        <rFont val="Arial"/>
        <family val="2"/>
      </rPr>
      <t>)                                                                                        2) profil multimedialny (</t>
    </r>
    <r>
      <rPr>
        <b/>
        <sz val="11.5"/>
        <rFont val="Arial"/>
        <family val="2"/>
      </rPr>
      <t>Alchemy Catalyst</t>
    </r>
    <r>
      <rPr>
        <sz val="11.5"/>
        <rFont val="Arial"/>
        <family val="2"/>
      </rPr>
      <t>)                                                                       3) profil edytorsko-poligraficzny (</t>
    </r>
    <r>
      <rPr>
        <b/>
        <sz val="11.5"/>
        <rFont val="Arial"/>
        <family val="2"/>
      </rPr>
      <t>QuarkXpress / Scribus</t>
    </r>
    <r>
      <rPr>
        <sz val="11.5"/>
        <rFont val="Arial"/>
        <family val="2"/>
      </rPr>
      <t>)                                                                                                      4) profil graficzny ogólny (</t>
    </r>
    <r>
      <rPr>
        <b/>
        <sz val="11.5"/>
        <rFont val="Arial"/>
        <family val="2"/>
      </rPr>
      <t>Adobe Illustrator / Photoshop</t>
    </r>
    <r>
      <rPr>
        <sz val="11.5"/>
        <rFont val="Arial"/>
        <family val="2"/>
      </rPr>
      <t>)</t>
    </r>
  </si>
  <si>
    <t>09-TIT-11                   09-TIAC-11                     09-TIQ-11                   09-TIS-11                     09-TIAP-11</t>
  </si>
  <si>
    <t>09-TI-PNJRtr-13/33               09-TI-PNJRac-13/33               09-TI-PNJRqx-13/33                  09-TI-PNJRs-13/33           09-TI-PNJR-ap-13/33</t>
  </si>
  <si>
    <r>
      <rPr>
        <b/>
        <sz val="11.5"/>
        <color indexed="12"/>
        <rFont val="Arial"/>
        <family val="2"/>
      </rPr>
      <t>TECHNOLOGIA INFORMATYCZNA*</t>
    </r>
    <r>
      <rPr>
        <sz val="11.5"/>
        <rFont val="Arial"/>
        <family val="2"/>
      </rPr>
      <t xml:space="preserve">                                                                *</t>
    </r>
    <r>
      <rPr>
        <b/>
        <sz val="11.5"/>
        <rFont val="Arial"/>
        <family val="2"/>
      </rPr>
      <t xml:space="preserve">Praktyczna nauka języka rosyjskiego -                                    zgodnie z wybranym profilem:                                                                                                                    </t>
    </r>
    <r>
      <rPr>
        <sz val="11.5"/>
        <rFont val="Arial"/>
        <family val="2"/>
      </rPr>
      <t xml:space="preserve">   1) profil tłumaczeniowy (</t>
    </r>
    <r>
      <rPr>
        <b/>
        <sz val="11.5"/>
        <rFont val="Arial"/>
        <family val="2"/>
      </rPr>
      <t>SDL Trados</t>
    </r>
    <r>
      <rPr>
        <sz val="11.5"/>
        <rFont val="Arial"/>
        <family val="2"/>
      </rPr>
      <t>)                                                                                        2) profil multimedialny (</t>
    </r>
    <r>
      <rPr>
        <b/>
        <sz val="11.5"/>
        <rFont val="Arial"/>
        <family val="2"/>
      </rPr>
      <t>Alchemy Catalyst</t>
    </r>
    <r>
      <rPr>
        <sz val="11.5"/>
        <rFont val="Arial"/>
        <family val="2"/>
      </rPr>
      <t>)                                                                       3) profil edytorsko-poligraficzny (</t>
    </r>
    <r>
      <rPr>
        <b/>
        <sz val="11.5"/>
        <rFont val="Arial"/>
        <family val="2"/>
      </rPr>
      <t>QuarkXpress / Scribus</t>
    </r>
    <r>
      <rPr>
        <sz val="11.5"/>
        <rFont val="Arial"/>
        <family val="2"/>
      </rPr>
      <t>)                                                                                                      4) profil graficzny ogólny (</t>
    </r>
    <r>
      <rPr>
        <b/>
        <sz val="11.5"/>
        <rFont val="Arial"/>
        <family val="2"/>
      </rPr>
      <t>Adobe Illustrator / Photoshop</t>
    </r>
    <r>
      <rPr>
        <sz val="11.5"/>
        <rFont val="Arial"/>
        <family val="2"/>
      </rPr>
      <t>)</t>
    </r>
  </si>
  <si>
    <r>
      <t xml:space="preserve">09-TI-PNJRtr-13/33               </t>
    </r>
    <r>
      <rPr>
        <b/>
        <sz val="10"/>
        <color indexed="8"/>
        <rFont val="Arial"/>
        <family val="2"/>
      </rPr>
      <t>09-TI-PNJRac-13/33               09-TI-PNJRqx-13/33                  09-TI-PNJRs-13/33           09-TI-PNJR-ap-13/33</t>
    </r>
  </si>
  <si>
    <t>09-WEK-12/22</t>
  </si>
  <si>
    <t>"Lektorat j. białoruskiego / j. ukraińskiego"</t>
  </si>
  <si>
    <t>09-MPW1jez-11</t>
  </si>
  <si>
    <t>09-MLJB-13/23</t>
  </si>
  <si>
    <r>
      <rPr>
        <b/>
        <sz val="11"/>
        <color indexed="12"/>
        <rFont val="Arial"/>
        <family val="2"/>
      </rPr>
      <t>Przedmiot do wyboru I*</t>
    </r>
    <r>
      <rPr>
        <sz val="11"/>
        <color indexed="12"/>
        <rFont val="Arial"/>
        <family val="2"/>
      </rPr>
      <t>:</t>
    </r>
  </si>
  <si>
    <t>II rok:</t>
  </si>
  <si>
    <t>09-TIT-11  
09-TIAC-11                     
09-TIQ-11                   
09-TIS-11                     
09-TIAP-11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</si>
</sst>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u val="single"/>
      <sz val="12"/>
      <color indexed="12"/>
      <name val="Arial"/>
      <family val="2"/>
    </font>
    <font>
      <b/>
      <sz val="18"/>
      <color indexed="36"/>
      <name val="Arial"/>
      <family val="2"/>
    </font>
    <font>
      <b/>
      <sz val="14"/>
      <color indexed="56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8"/>
      <color indexed="8"/>
      <name val="Arial"/>
      <family val="2"/>
    </font>
    <font>
      <b/>
      <u val="single"/>
      <sz val="14"/>
      <color indexed="12"/>
      <name val="Arial"/>
      <family val="2"/>
    </font>
    <font>
      <b/>
      <sz val="16"/>
      <color indexed="30"/>
      <name val="Arial"/>
      <family val="2"/>
    </font>
    <font>
      <sz val="16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b/>
      <sz val="11.5"/>
      <color indexed="12"/>
      <name val="Arial"/>
      <family val="2"/>
    </font>
    <font>
      <b/>
      <sz val="10"/>
      <color indexed="8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b/>
      <u val="single"/>
      <sz val="16"/>
      <color indexed="17"/>
      <name val="Arial"/>
      <family val="2"/>
    </font>
    <font>
      <b/>
      <sz val="14"/>
      <color indexed="8"/>
      <name val="Arial"/>
      <family val="2"/>
    </font>
    <font>
      <b/>
      <u val="single"/>
      <sz val="16"/>
      <color indexed="60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9"/>
      <color indexed="8"/>
      <name val="Arial"/>
      <family val="2"/>
    </font>
    <font>
      <sz val="11"/>
      <color indexed="10"/>
      <name val="Arial"/>
      <family val="2"/>
    </font>
    <font>
      <sz val="11"/>
      <color indexed="60"/>
      <name val="Arial"/>
      <family val="2"/>
    </font>
    <font>
      <b/>
      <sz val="12"/>
      <color indexed="60"/>
      <name val="Arial"/>
      <family val="2"/>
    </font>
    <font>
      <sz val="11"/>
      <color indexed="56"/>
      <name val="Arial"/>
      <family val="2"/>
    </font>
    <font>
      <sz val="14"/>
      <color indexed="8"/>
      <name val="Arial"/>
      <family val="2"/>
    </font>
    <font>
      <sz val="14"/>
      <color indexed="12"/>
      <name val="Arial"/>
      <family val="2"/>
    </font>
    <font>
      <b/>
      <sz val="16"/>
      <color indexed="8"/>
      <name val="Arial"/>
      <family val="2"/>
    </font>
    <font>
      <b/>
      <sz val="14"/>
      <color indexed="60"/>
      <name val="Arial"/>
      <family val="2"/>
    </font>
    <font>
      <b/>
      <sz val="11"/>
      <color indexed="56"/>
      <name val="Arial"/>
      <family val="2"/>
    </font>
    <font>
      <b/>
      <sz val="11"/>
      <color indexed="60"/>
      <name val="Arial"/>
      <family val="2"/>
    </font>
    <font>
      <b/>
      <sz val="11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0000CC"/>
      <name val="Arial"/>
      <family val="2"/>
    </font>
    <font>
      <b/>
      <u val="single"/>
      <sz val="16"/>
      <color rgb="FF009900"/>
      <name val="Arial"/>
      <family val="2"/>
    </font>
    <font>
      <b/>
      <sz val="14"/>
      <color theme="1"/>
      <name val="Arial"/>
      <family val="2"/>
    </font>
    <font>
      <b/>
      <u val="single"/>
      <sz val="16"/>
      <color rgb="FFC00000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rgb="FFFF0000"/>
      <name val="Arial"/>
      <family val="2"/>
    </font>
    <font>
      <sz val="16"/>
      <color theme="1"/>
      <name val="Arial"/>
      <family val="2"/>
    </font>
    <font>
      <sz val="11"/>
      <color rgb="FFC00000"/>
      <name val="Arial"/>
      <family val="2"/>
    </font>
    <font>
      <b/>
      <sz val="12"/>
      <color rgb="FFC00000"/>
      <name val="Arial"/>
      <family val="2"/>
    </font>
    <font>
      <sz val="11"/>
      <color rgb="FF002060"/>
      <name val="Arial"/>
      <family val="2"/>
    </font>
    <font>
      <sz val="14"/>
      <color theme="1"/>
      <name val="Arial"/>
      <family val="2"/>
    </font>
    <font>
      <sz val="14"/>
      <color rgb="FF0000CC"/>
      <name val="Arial"/>
      <family val="2"/>
    </font>
    <font>
      <b/>
      <sz val="16"/>
      <color theme="1"/>
      <name val="Arial"/>
      <family val="2"/>
    </font>
    <font>
      <b/>
      <sz val="14"/>
      <color rgb="FF002060"/>
      <name val="Arial"/>
      <family val="2"/>
    </font>
    <font>
      <b/>
      <sz val="14"/>
      <color rgb="FFC00000"/>
      <name val="Arial"/>
      <family val="2"/>
    </font>
    <font>
      <b/>
      <sz val="11"/>
      <color rgb="FF002060"/>
      <name val="Arial"/>
      <family val="2"/>
    </font>
    <font>
      <b/>
      <sz val="12"/>
      <color rgb="FF0000CC"/>
      <name val="Arial"/>
      <family val="2"/>
    </font>
    <font>
      <sz val="11"/>
      <color rgb="FF0000FF"/>
      <name val="Arial"/>
      <family val="2"/>
    </font>
    <font>
      <b/>
      <sz val="11"/>
      <color rgb="FFC00000"/>
      <name val="Arial"/>
      <family val="2"/>
    </font>
    <font>
      <b/>
      <sz val="14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27" borderId="1" applyNumberFormat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74" fillId="0" borderId="10" xfId="0" applyFont="1" applyBorder="1" applyAlignment="1" quotePrefix="1">
      <alignment horizontal="right"/>
    </xf>
    <xf numFmtId="0" fontId="75" fillId="0" borderId="10" xfId="0" applyFont="1" applyBorder="1" applyAlignment="1" quotePrefix="1">
      <alignment horizontal="right"/>
    </xf>
    <xf numFmtId="0" fontId="74" fillId="0" borderId="11" xfId="0" applyFont="1" applyBorder="1" applyAlignment="1">
      <alignment horizontal="left"/>
    </xf>
    <xf numFmtId="0" fontId="74" fillId="0" borderId="12" xfId="0" applyFont="1" applyBorder="1" applyAlignment="1">
      <alignment horizontal="left"/>
    </xf>
    <xf numFmtId="0" fontId="74" fillId="0" borderId="13" xfId="0" applyFont="1" applyBorder="1" applyAlignment="1">
      <alignment horizontal="left"/>
    </xf>
    <xf numFmtId="0" fontId="74" fillId="0" borderId="14" xfId="0" applyFont="1" applyBorder="1" applyAlignment="1" quotePrefix="1">
      <alignment horizontal="left"/>
    </xf>
    <xf numFmtId="0" fontId="74" fillId="0" borderId="15" xfId="0" applyFont="1" applyBorder="1" applyAlignment="1" quotePrefix="1">
      <alignment horizontal="left"/>
    </xf>
    <xf numFmtId="0" fontId="74" fillId="0" borderId="16" xfId="0" applyFont="1" applyBorder="1" applyAlignment="1" quotePrefix="1">
      <alignment horizontal="left"/>
    </xf>
    <xf numFmtId="0" fontId="74" fillId="0" borderId="17" xfId="0" applyFont="1" applyBorder="1" applyAlignment="1">
      <alignment/>
    </xf>
    <xf numFmtId="0" fontId="74" fillId="0" borderId="15" xfId="0" applyFont="1" applyBorder="1" applyAlignment="1">
      <alignment/>
    </xf>
    <xf numFmtId="0" fontId="74" fillId="0" borderId="16" xfId="0" applyFont="1" applyBorder="1" applyAlignment="1">
      <alignment/>
    </xf>
    <xf numFmtId="0" fontId="76" fillId="0" borderId="0" xfId="0" applyFont="1" applyAlignment="1">
      <alignment horizontal="left"/>
    </xf>
    <xf numFmtId="0" fontId="77" fillId="0" borderId="0" xfId="0" applyFont="1" applyAlignment="1">
      <alignment/>
    </xf>
    <xf numFmtId="0" fontId="78" fillId="0" borderId="0" xfId="0" applyFont="1" applyAlignment="1">
      <alignment horizontal="left"/>
    </xf>
    <xf numFmtId="0" fontId="79" fillId="0" borderId="0" xfId="44" applyFont="1" applyAlignment="1">
      <alignment horizontal="right" vertical="center"/>
      <protection/>
    </xf>
    <xf numFmtId="0" fontId="80" fillId="0" borderId="0" xfId="0" applyFont="1" applyAlignment="1">
      <alignment horizontal="right"/>
    </xf>
    <xf numFmtId="0" fontId="77" fillId="0" borderId="0" xfId="0" applyFont="1" applyAlignment="1">
      <alignment horizontal="left"/>
    </xf>
    <xf numFmtId="0" fontId="81" fillId="0" borderId="0" xfId="44" applyFont="1" applyAlignment="1">
      <alignment horizontal="right" vertical="center"/>
      <protection/>
    </xf>
    <xf numFmtId="0" fontId="77" fillId="33" borderId="0" xfId="0" applyFont="1" applyFill="1" applyAlignment="1">
      <alignment horizontal="left"/>
    </xf>
    <xf numFmtId="0" fontId="77" fillId="33" borderId="0" xfId="0" applyFont="1" applyFill="1" applyAlignment="1">
      <alignment/>
    </xf>
    <xf numFmtId="0" fontId="77" fillId="0" borderId="0" xfId="0" applyFont="1" applyFill="1" applyAlignment="1">
      <alignment/>
    </xf>
    <xf numFmtId="0" fontId="76" fillId="0" borderId="0" xfId="0" applyFont="1" applyAlignment="1">
      <alignment/>
    </xf>
    <xf numFmtId="0" fontId="82" fillId="0" borderId="0" xfId="0" applyFont="1" applyAlignment="1">
      <alignment/>
    </xf>
    <xf numFmtId="0" fontId="82" fillId="10" borderId="0" xfId="0" applyFont="1" applyFill="1" applyAlignment="1">
      <alignment horizontal="left"/>
    </xf>
    <xf numFmtId="0" fontId="82" fillId="0" borderId="0" xfId="0" applyFont="1" applyFill="1" applyAlignment="1">
      <alignment/>
    </xf>
    <xf numFmtId="0" fontId="82" fillId="0" borderId="0" xfId="0" applyFont="1" applyFill="1" applyAlignment="1">
      <alignment horizontal="left"/>
    </xf>
    <xf numFmtId="0" fontId="83" fillId="0" borderId="0" xfId="0" applyFont="1" applyAlignment="1">
      <alignment horizontal="left"/>
    </xf>
    <xf numFmtId="0" fontId="84" fillId="0" borderId="0" xfId="0" applyFont="1" applyAlignment="1">
      <alignment/>
    </xf>
    <xf numFmtId="0" fontId="84" fillId="0" borderId="18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4" fillId="0" borderId="21" xfId="0" applyFont="1" applyBorder="1" applyAlignment="1">
      <alignment horizontal="center"/>
    </xf>
    <xf numFmtId="0" fontId="77" fillId="0" borderId="22" xfId="0" applyFont="1" applyBorder="1" applyAlignment="1">
      <alignment horizontal="left"/>
    </xf>
    <xf numFmtId="0" fontId="77" fillId="0" borderId="23" xfId="0" applyFont="1" applyBorder="1" applyAlignment="1">
      <alignment/>
    </xf>
    <xf numFmtId="0" fontId="77" fillId="0" borderId="24" xfId="0" applyFont="1" applyBorder="1" applyAlignment="1">
      <alignment/>
    </xf>
    <xf numFmtId="0" fontId="77" fillId="0" borderId="22" xfId="0" applyFont="1" applyBorder="1" applyAlignment="1">
      <alignment/>
    </xf>
    <xf numFmtId="0" fontId="77" fillId="0" borderId="25" xfId="0" applyFont="1" applyBorder="1" applyAlignment="1">
      <alignment/>
    </xf>
    <xf numFmtId="0" fontId="77" fillId="0" borderId="12" xfId="0" applyFont="1" applyBorder="1" applyAlignment="1">
      <alignment/>
    </xf>
    <xf numFmtId="0" fontId="74" fillId="0" borderId="24" xfId="0" applyFont="1" applyBorder="1" applyAlignment="1">
      <alignment/>
    </xf>
    <xf numFmtId="0" fontId="85" fillId="0" borderId="0" xfId="0" applyFont="1" applyAlignment="1">
      <alignment/>
    </xf>
    <xf numFmtId="0" fontId="77" fillId="0" borderId="26" xfId="0" applyFont="1" applyBorder="1" applyAlignment="1">
      <alignment horizontal="left"/>
    </xf>
    <xf numFmtId="0" fontId="77" fillId="0" borderId="27" xfId="0" applyFont="1" applyBorder="1" applyAlignment="1">
      <alignment/>
    </xf>
    <xf numFmtId="0" fontId="77" fillId="0" borderId="11" xfId="0" applyFont="1" applyBorder="1" applyAlignment="1">
      <alignment/>
    </xf>
    <xf numFmtId="0" fontId="77" fillId="0" borderId="26" xfId="0" applyFont="1" applyBorder="1" applyAlignment="1">
      <alignment/>
    </xf>
    <xf numFmtId="0" fontId="77" fillId="0" borderId="28" xfId="0" applyFont="1" applyBorder="1" applyAlignment="1">
      <alignment/>
    </xf>
    <xf numFmtId="0" fontId="74" fillId="0" borderId="12" xfId="0" applyFont="1" applyBorder="1" applyAlignment="1">
      <alignment/>
    </xf>
    <xf numFmtId="0" fontId="77" fillId="0" borderId="29" xfId="0" applyFont="1" applyBorder="1" applyAlignment="1">
      <alignment horizontal="left"/>
    </xf>
    <xf numFmtId="0" fontId="77" fillId="0" borderId="27" xfId="0" applyFont="1" applyBorder="1" applyAlignment="1">
      <alignment horizontal="left"/>
    </xf>
    <xf numFmtId="3" fontId="77" fillId="0" borderId="11" xfId="0" applyNumberFormat="1" applyFont="1" applyBorder="1" applyAlignment="1">
      <alignment/>
    </xf>
    <xf numFmtId="0" fontId="77" fillId="0" borderId="29" xfId="0" applyFont="1" applyBorder="1" applyAlignment="1">
      <alignment horizontal="left" vertical="top"/>
    </xf>
    <xf numFmtId="0" fontId="86" fillId="0" borderId="26" xfId="0" applyFont="1" applyBorder="1" applyAlignment="1">
      <alignment vertical="top"/>
    </xf>
    <xf numFmtId="0" fontId="77" fillId="0" borderId="27" xfId="0" applyFont="1" applyBorder="1" applyAlignment="1">
      <alignment vertical="top"/>
    </xf>
    <xf numFmtId="0" fontId="77" fillId="0" borderId="13" xfId="0" applyFont="1" applyBorder="1" applyAlignment="1">
      <alignment vertical="top"/>
    </xf>
    <xf numFmtId="0" fontId="77" fillId="0" borderId="12" xfId="0" applyFont="1" applyBorder="1" applyAlignment="1">
      <alignment vertical="top"/>
    </xf>
    <xf numFmtId="0" fontId="77" fillId="0" borderId="26" xfId="0" applyFont="1" applyBorder="1" applyAlignment="1">
      <alignment horizontal="left" vertical="top"/>
    </xf>
    <xf numFmtId="0" fontId="86" fillId="0" borderId="28" xfId="0" applyFont="1" applyBorder="1" applyAlignment="1">
      <alignment vertical="top"/>
    </xf>
    <xf numFmtId="0" fontId="5" fillId="0" borderId="27" xfId="0" applyFont="1" applyBorder="1" applyAlignment="1">
      <alignment vertical="top"/>
    </xf>
    <xf numFmtId="0" fontId="85" fillId="0" borderId="0" xfId="0" applyFont="1" applyAlignment="1">
      <alignment vertical="top"/>
    </xf>
    <xf numFmtId="0" fontId="77" fillId="0" borderId="0" xfId="0" applyFont="1" applyAlignment="1">
      <alignment vertical="top"/>
    </xf>
    <xf numFmtId="0" fontId="77" fillId="0" borderId="30" xfId="0" applyFont="1" applyBorder="1" applyAlignment="1">
      <alignment horizontal="left"/>
    </xf>
    <xf numFmtId="0" fontId="84" fillId="0" borderId="31" xfId="0" applyFont="1" applyBorder="1" applyAlignment="1">
      <alignment horizontal="right"/>
    </xf>
    <xf numFmtId="0" fontId="84" fillId="0" borderId="10" xfId="0" applyFont="1" applyBorder="1" applyAlignment="1">
      <alignment/>
    </xf>
    <xf numFmtId="0" fontId="84" fillId="0" borderId="30" xfId="0" applyFont="1" applyBorder="1" applyAlignment="1">
      <alignment/>
    </xf>
    <xf numFmtId="0" fontId="84" fillId="0" borderId="32" xfId="0" applyFont="1" applyBorder="1" applyAlignment="1">
      <alignment/>
    </xf>
    <xf numFmtId="0" fontId="84" fillId="0" borderId="33" xfId="0" applyFont="1" applyBorder="1" applyAlignment="1">
      <alignment/>
    </xf>
    <xf numFmtId="0" fontId="84" fillId="0" borderId="10" xfId="0" applyFont="1" applyBorder="1" applyAlignment="1" quotePrefix="1">
      <alignment/>
    </xf>
    <xf numFmtId="0" fontId="74" fillId="0" borderId="10" xfId="0" applyFont="1" applyBorder="1" applyAlignment="1" quotePrefix="1">
      <alignment/>
    </xf>
    <xf numFmtId="0" fontId="77" fillId="10" borderId="34" xfId="0" applyFont="1" applyFill="1" applyBorder="1" applyAlignment="1">
      <alignment/>
    </xf>
    <xf numFmtId="0" fontId="77" fillId="0" borderId="35" xfId="0" applyFont="1" applyBorder="1" applyAlignment="1">
      <alignment/>
    </xf>
    <xf numFmtId="0" fontId="77" fillId="0" borderId="34" xfId="0" applyFont="1" applyBorder="1" applyAlignment="1">
      <alignment/>
    </xf>
    <xf numFmtId="0" fontId="74" fillId="0" borderId="11" xfId="0" applyFont="1" applyBorder="1" applyAlignment="1">
      <alignment/>
    </xf>
    <xf numFmtId="0" fontId="77" fillId="10" borderId="36" xfId="0" applyFont="1" applyFill="1" applyBorder="1" applyAlignment="1">
      <alignment/>
    </xf>
    <xf numFmtId="0" fontId="77" fillId="0" borderId="36" xfId="0" applyFont="1" applyBorder="1" applyAlignment="1">
      <alignment/>
    </xf>
    <xf numFmtId="0" fontId="77" fillId="10" borderId="34" xfId="0" applyFont="1" applyFill="1" applyBorder="1" applyAlignment="1">
      <alignment vertical="top"/>
    </xf>
    <xf numFmtId="0" fontId="77" fillId="10" borderId="36" xfId="0" applyFont="1" applyFill="1" applyBorder="1" applyAlignment="1">
      <alignment wrapText="1"/>
    </xf>
    <xf numFmtId="0" fontId="84" fillId="0" borderId="37" xfId="0" applyFont="1" applyBorder="1" applyAlignment="1">
      <alignment/>
    </xf>
    <xf numFmtId="0" fontId="74" fillId="0" borderId="38" xfId="0" applyFont="1" applyBorder="1" applyAlignment="1" quotePrefix="1">
      <alignment/>
    </xf>
    <xf numFmtId="0" fontId="77" fillId="9" borderId="35" xfId="0" applyFont="1" applyFill="1" applyBorder="1" applyAlignment="1">
      <alignment/>
    </xf>
    <xf numFmtId="0" fontId="77" fillId="9" borderId="28" xfId="0" applyFont="1" applyFill="1" applyBorder="1" applyAlignment="1">
      <alignment wrapText="1"/>
    </xf>
    <xf numFmtId="0" fontId="77" fillId="0" borderId="39" xfId="0" applyFont="1" applyBorder="1" applyAlignment="1">
      <alignment horizontal="left"/>
    </xf>
    <xf numFmtId="0" fontId="77" fillId="11" borderId="34" xfId="0" applyFont="1" applyFill="1" applyBorder="1" applyAlignment="1">
      <alignment horizontal="left"/>
    </xf>
    <xf numFmtId="0" fontId="77" fillId="0" borderId="40" xfId="0" applyFont="1" applyBorder="1" applyAlignment="1">
      <alignment/>
    </xf>
    <xf numFmtId="0" fontId="77" fillId="34" borderId="11" xfId="0" applyFont="1" applyFill="1" applyBorder="1" applyAlignment="1">
      <alignment/>
    </xf>
    <xf numFmtId="0" fontId="77" fillId="11" borderId="36" xfId="0" applyFont="1" applyFill="1" applyBorder="1" applyAlignment="1">
      <alignment horizontal="left"/>
    </xf>
    <xf numFmtId="0" fontId="77" fillId="0" borderId="41" xfId="0" applyFont="1" applyBorder="1" applyAlignment="1">
      <alignment/>
    </xf>
    <xf numFmtId="0" fontId="77" fillId="0" borderId="0" xfId="0" applyFont="1" applyBorder="1" applyAlignment="1">
      <alignment/>
    </xf>
    <xf numFmtId="0" fontId="77" fillId="0" borderId="13" xfId="0" applyFont="1" applyBorder="1" applyAlignment="1">
      <alignment/>
    </xf>
    <xf numFmtId="0" fontId="77" fillId="0" borderId="42" xfId="0" applyFont="1" applyBorder="1" applyAlignment="1">
      <alignment/>
    </xf>
    <xf numFmtId="0" fontId="77" fillId="0" borderId="43" xfId="0" applyFont="1" applyBorder="1" applyAlignment="1">
      <alignment/>
    </xf>
    <xf numFmtId="0" fontId="77" fillId="0" borderId="44" xfId="0" applyFont="1" applyBorder="1" applyAlignment="1">
      <alignment/>
    </xf>
    <xf numFmtId="0" fontId="77" fillId="0" borderId="45" xfId="0" applyFont="1" applyBorder="1" applyAlignment="1">
      <alignment/>
    </xf>
    <xf numFmtId="0" fontId="77" fillId="0" borderId="28" xfId="0" applyFont="1" applyBorder="1" applyAlignment="1">
      <alignment horizontal="right"/>
    </xf>
    <xf numFmtId="0" fontId="77" fillId="0" borderId="18" xfId="0" applyFont="1" applyBorder="1" applyAlignment="1">
      <alignment horizontal="left"/>
    </xf>
    <xf numFmtId="0" fontId="77" fillId="0" borderId="46" xfId="0" applyFont="1" applyBorder="1" applyAlignment="1">
      <alignment horizontal="left"/>
    </xf>
    <xf numFmtId="0" fontId="84" fillId="0" borderId="47" xfId="0" applyFont="1" applyBorder="1" applyAlignment="1">
      <alignment horizontal="right"/>
    </xf>
    <xf numFmtId="0" fontId="84" fillId="0" borderId="48" xfId="0" applyFont="1" applyBorder="1" applyAlignment="1">
      <alignment/>
    </xf>
    <xf numFmtId="0" fontId="84" fillId="0" borderId="47" xfId="0" applyFont="1" applyBorder="1" applyAlignment="1">
      <alignment/>
    </xf>
    <xf numFmtId="0" fontId="84" fillId="34" borderId="10" xfId="0" applyFont="1" applyFill="1" applyBorder="1" applyAlignment="1">
      <alignment/>
    </xf>
    <xf numFmtId="0" fontId="74" fillId="0" borderId="49" xfId="0" applyFont="1" applyBorder="1" applyAlignment="1" quotePrefix="1">
      <alignment/>
    </xf>
    <xf numFmtId="0" fontId="77" fillId="0" borderId="0" xfId="0" applyFont="1" applyBorder="1" applyAlignment="1">
      <alignment horizontal="left"/>
    </xf>
    <xf numFmtId="0" fontId="87" fillId="0" borderId="0" xfId="0" applyFont="1" applyFill="1" applyBorder="1" applyAlignment="1">
      <alignment horizontal="right"/>
    </xf>
    <xf numFmtId="0" fontId="77" fillId="0" borderId="0" xfId="0" applyFont="1" applyBorder="1" applyAlignment="1">
      <alignment horizontal="center"/>
    </xf>
    <xf numFmtId="0" fontId="75" fillId="0" borderId="0" xfId="0" applyFont="1" applyBorder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 horizontal="right"/>
    </xf>
    <xf numFmtId="0" fontId="84" fillId="0" borderId="0" xfId="0" applyFont="1" applyFill="1" applyAlignment="1">
      <alignment horizontal="right"/>
    </xf>
    <xf numFmtId="0" fontId="90" fillId="0" borderId="0" xfId="0" applyFont="1" applyFill="1" applyAlignment="1">
      <alignment horizontal="left"/>
    </xf>
    <xf numFmtId="0" fontId="84" fillId="0" borderId="0" xfId="0" applyFont="1" applyBorder="1" applyAlignment="1">
      <alignment horizontal="center"/>
    </xf>
    <xf numFmtId="0" fontId="84" fillId="0" borderId="0" xfId="0" applyFont="1" applyBorder="1" applyAlignment="1">
      <alignment/>
    </xf>
    <xf numFmtId="0" fontId="75" fillId="0" borderId="0" xfId="0" applyFont="1" applyAlignment="1">
      <alignment/>
    </xf>
    <xf numFmtId="0" fontId="77" fillId="0" borderId="0" xfId="0" applyFont="1" applyFill="1" applyBorder="1" applyAlignment="1">
      <alignment horizontal="center"/>
    </xf>
    <xf numFmtId="0" fontId="80" fillId="0" borderId="0" xfId="0" applyFont="1" applyAlignment="1">
      <alignment horizontal="left"/>
    </xf>
    <xf numFmtId="0" fontId="91" fillId="0" borderId="0" xfId="0" applyFont="1" applyAlignment="1">
      <alignment/>
    </xf>
    <xf numFmtId="0" fontId="92" fillId="0" borderId="0" xfId="0" applyFont="1" applyAlignment="1">
      <alignment horizontal="left"/>
    </xf>
    <xf numFmtId="0" fontId="91" fillId="0" borderId="0" xfId="0" applyFont="1" applyAlignment="1">
      <alignment horizontal="left"/>
    </xf>
    <xf numFmtId="0" fontId="87" fillId="33" borderId="0" xfId="0" applyFont="1" applyFill="1" applyAlignment="1">
      <alignment horizontal="left"/>
    </xf>
    <xf numFmtId="0" fontId="87" fillId="33" borderId="0" xfId="0" applyFont="1" applyFill="1" applyAlignment="1">
      <alignment/>
    </xf>
    <xf numFmtId="0" fontId="87" fillId="0" borderId="0" xfId="0" applyFont="1" applyAlignment="1">
      <alignment/>
    </xf>
    <xf numFmtId="0" fontId="93" fillId="0" borderId="0" xfId="0" applyFont="1" applyAlignment="1">
      <alignment horizontal="left"/>
    </xf>
    <xf numFmtId="0" fontId="77" fillId="9" borderId="34" xfId="0" applyFont="1" applyFill="1" applyBorder="1" applyAlignment="1">
      <alignment/>
    </xf>
    <xf numFmtId="0" fontId="77" fillId="0" borderId="29" xfId="0" applyFont="1" applyBorder="1" applyAlignment="1">
      <alignment/>
    </xf>
    <xf numFmtId="0" fontId="77" fillId="0" borderId="50" xfId="0" applyFont="1" applyBorder="1" applyAlignment="1">
      <alignment/>
    </xf>
    <xf numFmtId="0" fontId="77" fillId="0" borderId="51" xfId="0" applyFont="1" applyBorder="1" applyAlignment="1">
      <alignment/>
    </xf>
    <xf numFmtId="0" fontId="77" fillId="9" borderId="36" xfId="0" applyFont="1" applyFill="1" applyBorder="1" applyAlignment="1">
      <alignment wrapText="1"/>
    </xf>
    <xf numFmtId="0" fontId="77" fillId="0" borderId="52" xfId="0" applyFont="1" applyBorder="1" applyAlignment="1">
      <alignment/>
    </xf>
    <xf numFmtId="0" fontId="77" fillId="9" borderId="36" xfId="0" applyFont="1" applyFill="1" applyBorder="1" applyAlignment="1">
      <alignment/>
    </xf>
    <xf numFmtId="0" fontId="77" fillId="0" borderId="53" xfId="0" applyFont="1" applyBorder="1" applyAlignment="1">
      <alignment/>
    </xf>
    <xf numFmtId="0" fontId="84" fillId="0" borderId="37" xfId="0" applyFont="1" applyBorder="1" applyAlignment="1" quotePrefix="1">
      <alignment/>
    </xf>
    <xf numFmtId="0" fontId="77" fillId="0" borderId="54" xfId="0" applyFont="1" applyBorder="1" applyAlignment="1">
      <alignment horizontal="left"/>
    </xf>
    <xf numFmtId="0" fontId="77" fillId="35" borderId="34" xfId="0" applyFont="1" applyFill="1" applyBorder="1" applyAlignment="1">
      <alignment/>
    </xf>
    <xf numFmtId="0" fontId="77" fillId="35" borderId="36" xfId="0" applyFont="1" applyFill="1" applyBorder="1" applyAlignment="1">
      <alignment/>
    </xf>
    <xf numFmtId="0" fontId="77" fillId="0" borderId="17" xfId="0" applyFont="1" applyBorder="1" applyAlignment="1">
      <alignment/>
    </xf>
    <xf numFmtId="0" fontId="75" fillId="0" borderId="10" xfId="0" applyFont="1" applyBorder="1" applyAlignment="1" quotePrefix="1">
      <alignment/>
    </xf>
    <xf numFmtId="0" fontId="94" fillId="0" borderId="0" xfId="0" applyFont="1" applyAlignment="1">
      <alignment horizontal="right"/>
    </xf>
    <xf numFmtId="0" fontId="94" fillId="0" borderId="0" xfId="0" applyFont="1" applyAlignment="1">
      <alignment/>
    </xf>
    <xf numFmtId="0" fontId="94" fillId="0" borderId="0" xfId="0" applyFont="1" applyFill="1" applyAlignment="1">
      <alignment/>
    </xf>
    <xf numFmtId="0" fontId="95" fillId="0" borderId="0" xfId="0" applyFont="1" applyAlignment="1">
      <alignment horizontal="center"/>
    </xf>
    <xf numFmtId="0" fontId="96" fillId="0" borderId="0" xfId="0" applyFont="1" applyFill="1" applyAlignment="1">
      <alignment horizontal="left"/>
    </xf>
    <xf numFmtId="0" fontId="96" fillId="0" borderId="0" xfId="0" applyFont="1" applyAlignment="1">
      <alignment horizontal="left"/>
    </xf>
    <xf numFmtId="0" fontId="84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4" fillId="0" borderId="0" xfId="0" applyFont="1" applyFill="1" applyAlignment="1">
      <alignment horizontal="center"/>
    </xf>
    <xf numFmtId="0" fontId="77" fillId="0" borderId="0" xfId="0" applyFont="1" applyFill="1" applyBorder="1" applyAlignment="1">
      <alignment/>
    </xf>
    <xf numFmtId="0" fontId="74" fillId="0" borderId="0" xfId="0" applyFont="1" applyBorder="1" applyAlignment="1">
      <alignment horizontal="center"/>
    </xf>
    <xf numFmtId="0" fontId="88" fillId="0" borderId="26" xfId="0" applyFont="1" applyBorder="1" applyAlignment="1">
      <alignment vertical="top"/>
    </xf>
    <xf numFmtId="0" fontId="88" fillId="0" borderId="28" xfId="0" applyFont="1" applyBorder="1" applyAlignment="1">
      <alignment vertical="top"/>
    </xf>
    <xf numFmtId="0" fontId="82" fillId="9" borderId="0" xfId="0" applyFont="1" applyFill="1" applyAlignment="1">
      <alignment/>
    </xf>
    <xf numFmtId="0" fontId="82" fillId="0" borderId="0" xfId="0" applyFont="1" applyAlignment="1">
      <alignment horizontal="left"/>
    </xf>
    <xf numFmtId="0" fontId="82" fillId="36" borderId="0" xfId="0" applyFont="1" applyFill="1" applyAlignment="1">
      <alignment/>
    </xf>
    <xf numFmtId="0" fontId="82" fillId="11" borderId="0" xfId="0" applyFont="1" applyFill="1" applyAlignment="1">
      <alignment/>
    </xf>
    <xf numFmtId="0" fontId="82" fillId="8" borderId="0" xfId="0" applyFont="1" applyFill="1" applyAlignment="1">
      <alignment/>
    </xf>
    <xf numFmtId="0" fontId="77" fillId="34" borderId="34" xfId="0" applyFont="1" applyFill="1" applyBorder="1" applyAlignment="1">
      <alignment/>
    </xf>
    <xf numFmtId="0" fontId="77" fillId="34" borderId="36" xfId="0" applyFont="1" applyFill="1" applyBorder="1" applyAlignment="1">
      <alignment/>
    </xf>
    <xf numFmtId="0" fontId="77" fillId="34" borderId="28" xfId="0" applyFont="1" applyFill="1" applyBorder="1" applyAlignment="1">
      <alignment/>
    </xf>
    <xf numFmtId="0" fontId="77" fillId="34" borderId="27" xfId="0" applyFont="1" applyFill="1" applyBorder="1" applyAlignment="1">
      <alignment/>
    </xf>
    <xf numFmtId="0" fontId="84" fillId="0" borderId="10" xfId="0" applyFont="1" applyBorder="1" applyAlignment="1" quotePrefix="1">
      <alignment horizontal="right"/>
    </xf>
    <xf numFmtId="0" fontId="77" fillId="0" borderId="45" xfId="0" applyFont="1" applyBorder="1" applyAlignment="1">
      <alignment horizontal="left"/>
    </xf>
    <xf numFmtId="0" fontId="77" fillId="36" borderId="53" xfId="0" applyFont="1" applyFill="1" applyBorder="1" applyAlignment="1">
      <alignment wrapText="1"/>
    </xf>
    <xf numFmtId="0" fontId="84" fillId="0" borderId="14" xfId="0" applyFont="1" applyBorder="1" applyAlignment="1">
      <alignment/>
    </xf>
    <xf numFmtId="0" fontId="84" fillId="0" borderId="54" xfId="0" applyFont="1" applyBorder="1" applyAlignment="1">
      <alignment/>
    </xf>
    <xf numFmtId="0" fontId="77" fillId="0" borderId="55" xfId="0" applyFont="1" applyBorder="1" applyAlignment="1">
      <alignment/>
    </xf>
    <xf numFmtId="0" fontId="77" fillId="0" borderId="56" xfId="0" applyFont="1" applyBorder="1" applyAlignment="1">
      <alignment/>
    </xf>
    <xf numFmtId="0" fontId="77" fillId="0" borderId="54" xfId="0" applyFont="1" applyBorder="1" applyAlignment="1">
      <alignment/>
    </xf>
    <xf numFmtId="0" fontId="77" fillId="0" borderId="10" xfId="0" applyFont="1" applyBorder="1" applyAlignment="1">
      <alignment/>
    </xf>
    <xf numFmtId="0" fontId="5" fillId="11" borderId="36" xfId="0" applyFont="1" applyFill="1" applyBorder="1" applyAlignment="1">
      <alignment/>
    </xf>
    <xf numFmtId="0" fontId="5" fillId="11" borderId="44" xfId="0" applyFont="1" applyFill="1" applyBorder="1" applyAlignment="1">
      <alignment/>
    </xf>
    <xf numFmtId="0" fontId="77" fillId="0" borderId="14" xfId="0" applyFont="1" applyBorder="1" applyAlignment="1">
      <alignment horizontal="right"/>
    </xf>
    <xf numFmtId="0" fontId="77" fillId="0" borderId="43" xfId="0" applyFont="1" applyBorder="1" applyAlignment="1">
      <alignment horizontal="right"/>
    </xf>
    <xf numFmtId="0" fontId="77" fillId="0" borderId="57" xfId="0" applyFont="1" applyBorder="1" applyAlignment="1">
      <alignment/>
    </xf>
    <xf numFmtId="0" fontId="77" fillId="0" borderId="37" xfId="0" applyFont="1" applyBorder="1" applyAlignment="1">
      <alignment horizontal="left"/>
    </xf>
    <xf numFmtId="0" fontId="84" fillId="0" borderId="33" xfId="0" applyFont="1" applyBorder="1" applyAlignment="1">
      <alignment horizontal="right"/>
    </xf>
    <xf numFmtId="0" fontId="77" fillId="8" borderId="36" xfId="0" applyFont="1" applyFill="1" applyBorder="1" applyAlignment="1">
      <alignment/>
    </xf>
    <xf numFmtId="0" fontId="97" fillId="37" borderId="27" xfId="0" applyFont="1" applyFill="1" applyBorder="1" applyAlignment="1">
      <alignment vertical="top" wrapText="1"/>
    </xf>
    <xf numFmtId="0" fontId="80" fillId="0" borderId="0" xfId="0" applyFont="1" applyAlignment="1">
      <alignment/>
    </xf>
    <xf numFmtId="0" fontId="91" fillId="10" borderId="0" xfId="0" applyFont="1" applyFill="1" applyAlignment="1">
      <alignment horizontal="left"/>
    </xf>
    <xf numFmtId="0" fontId="91" fillId="0" borderId="0" xfId="0" applyFont="1" applyFill="1" applyAlignment="1">
      <alignment/>
    </xf>
    <xf numFmtId="0" fontId="91" fillId="9" borderId="0" xfId="0" applyFont="1" applyFill="1" applyAlignment="1">
      <alignment horizontal="left"/>
    </xf>
    <xf numFmtId="0" fontId="86" fillId="9" borderId="36" xfId="0" applyFont="1" applyFill="1" applyBorder="1" applyAlignment="1">
      <alignment/>
    </xf>
    <xf numFmtId="0" fontId="86" fillId="0" borderId="12" xfId="0" applyFont="1" applyBorder="1" applyAlignment="1">
      <alignment/>
    </xf>
    <xf numFmtId="0" fontId="86" fillId="0" borderId="26" xfId="0" applyFont="1" applyBorder="1" applyAlignment="1">
      <alignment/>
    </xf>
    <xf numFmtId="0" fontId="86" fillId="0" borderId="28" xfId="0" applyFont="1" applyBorder="1" applyAlignment="1">
      <alignment/>
    </xf>
    <xf numFmtId="0" fontId="86" fillId="0" borderId="36" xfId="0" applyFont="1" applyBorder="1" applyAlignment="1">
      <alignment/>
    </xf>
    <xf numFmtId="0" fontId="86" fillId="0" borderId="27" xfId="0" applyFont="1" applyBorder="1" applyAlignment="1">
      <alignment/>
    </xf>
    <xf numFmtId="0" fontId="15" fillId="0" borderId="12" xfId="0" applyFont="1" applyBorder="1" applyAlignment="1">
      <alignment horizontal="left"/>
    </xf>
    <xf numFmtId="0" fontId="15" fillId="0" borderId="16" xfId="0" applyFont="1" applyBorder="1" applyAlignment="1">
      <alignment/>
    </xf>
    <xf numFmtId="0" fontId="16" fillId="37" borderId="27" xfId="0" applyFont="1" applyFill="1" applyBorder="1" applyAlignment="1">
      <alignment vertical="top" wrapText="1"/>
    </xf>
    <xf numFmtId="0" fontId="74" fillId="0" borderId="12" xfId="0" applyFont="1" applyBorder="1" applyAlignment="1">
      <alignment wrapText="1"/>
    </xf>
    <xf numFmtId="0" fontId="85" fillId="0" borderId="0" xfId="0" applyFont="1" applyAlignment="1">
      <alignment wrapText="1"/>
    </xf>
    <xf numFmtId="0" fontId="77" fillId="0" borderId="0" xfId="0" applyFont="1" applyAlignment="1">
      <alignment wrapText="1"/>
    </xf>
    <xf numFmtId="0" fontId="77" fillId="0" borderId="28" xfId="0" applyFont="1" applyBorder="1" applyAlignment="1">
      <alignment vertical="top"/>
    </xf>
    <xf numFmtId="3" fontId="5" fillId="0" borderId="11" xfId="0" applyNumberFormat="1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28" xfId="0" applyFont="1" applyBorder="1" applyAlignment="1">
      <alignment vertical="top" wrapText="1"/>
    </xf>
    <xf numFmtId="0" fontId="5" fillId="0" borderId="26" xfId="0" applyFont="1" applyBorder="1" applyAlignment="1">
      <alignment vertical="top"/>
    </xf>
    <xf numFmtId="0" fontId="5" fillId="0" borderId="28" xfId="0" applyFont="1" applyBorder="1" applyAlignment="1">
      <alignment vertical="top"/>
    </xf>
    <xf numFmtId="0" fontId="15" fillId="0" borderId="12" xfId="0" applyFont="1" applyBorder="1" applyAlignment="1">
      <alignment vertical="top"/>
    </xf>
    <xf numFmtId="0" fontId="15" fillId="0" borderId="10" xfId="0" applyFont="1" applyBorder="1" applyAlignment="1" quotePrefix="1">
      <alignment/>
    </xf>
    <xf numFmtId="0" fontId="77" fillId="0" borderId="43" xfId="0" applyFont="1" applyBorder="1" applyAlignment="1">
      <alignment horizontal="right"/>
    </xf>
    <xf numFmtId="0" fontId="77" fillId="0" borderId="53" xfId="0" applyFont="1" applyBorder="1" applyAlignment="1">
      <alignment horizontal="right"/>
    </xf>
    <xf numFmtId="0" fontId="8" fillId="9" borderId="43" xfId="0" applyFont="1" applyFill="1" applyBorder="1" applyAlignment="1">
      <alignment vertical="top"/>
    </xf>
    <xf numFmtId="0" fontId="98" fillId="9" borderId="28" xfId="0" applyFont="1" applyFill="1" applyBorder="1" applyAlignment="1">
      <alignment/>
    </xf>
    <xf numFmtId="0" fontId="98" fillId="9" borderId="41" xfId="0" applyFont="1" applyFill="1" applyBorder="1" applyAlignment="1">
      <alignment/>
    </xf>
    <xf numFmtId="0" fontId="98" fillId="9" borderId="42" xfId="0" applyFont="1" applyFill="1" applyBorder="1" applyAlignment="1">
      <alignment/>
    </xf>
    <xf numFmtId="0" fontId="98" fillId="9" borderId="36" xfId="0" applyFont="1" applyFill="1" applyBorder="1" applyAlignment="1">
      <alignment/>
    </xf>
    <xf numFmtId="0" fontId="5" fillId="0" borderId="27" xfId="0" applyFont="1" applyFill="1" applyBorder="1" applyAlignment="1">
      <alignment vertical="top"/>
    </xf>
    <xf numFmtId="0" fontId="15" fillId="0" borderId="13" xfId="0" applyFont="1" applyBorder="1" applyAlignment="1">
      <alignment horizontal="left" vertical="center"/>
    </xf>
    <xf numFmtId="0" fontId="77" fillId="0" borderId="45" xfId="0" applyFont="1" applyBorder="1" applyAlignment="1">
      <alignment horizontal="left" vertical="top"/>
    </xf>
    <xf numFmtId="0" fontId="77" fillId="0" borderId="29" xfId="0" applyFont="1" applyBorder="1" applyAlignment="1">
      <alignment horizontal="left" vertical="top"/>
    </xf>
    <xf numFmtId="0" fontId="77" fillId="0" borderId="0" xfId="0" applyFont="1" applyBorder="1" applyAlignment="1">
      <alignment/>
    </xf>
    <xf numFmtId="0" fontId="77" fillId="0" borderId="45" xfId="0" applyFont="1" applyBorder="1" applyAlignment="1">
      <alignment/>
    </xf>
    <xf numFmtId="0" fontId="77" fillId="0" borderId="12" xfId="0" applyFont="1" applyBorder="1" applyAlignment="1">
      <alignment/>
    </xf>
    <xf numFmtId="0" fontId="99" fillId="0" borderId="0" xfId="0" applyFont="1" applyBorder="1" applyAlignment="1">
      <alignment/>
    </xf>
    <xf numFmtId="0" fontId="77" fillId="0" borderId="42" xfId="0" applyFont="1" applyBorder="1" applyAlignment="1">
      <alignment horizontal="center"/>
    </xf>
    <xf numFmtId="0" fontId="84" fillId="0" borderId="31" xfId="0" applyFont="1" applyBorder="1" applyAlignment="1">
      <alignment/>
    </xf>
    <xf numFmtId="0" fontId="77" fillId="0" borderId="58" xfId="0" applyFont="1" applyBorder="1" applyAlignment="1">
      <alignment/>
    </xf>
    <xf numFmtId="0" fontId="77" fillId="0" borderId="16" xfId="0" applyFont="1" applyBorder="1" applyAlignment="1">
      <alignment horizontal="right"/>
    </xf>
    <xf numFmtId="0" fontId="77" fillId="0" borderId="13" xfId="0" applyFont="1" applyBorder="1" applyAlignment="1">
      <alignment horizontal="left"/>
    </xf>
    <xf numFmtId="0" fontId="77" fillId="0" borderId="15" xfId="0" applyFont="1" applyBorder="1" applyAlignment="1">
      <alignment/>
    </xf>
    <xf numFmtId="0" fontId="77" fillId="0" borderId="43" xfId="0" applyFont="1" applyBorder="1" applyAlignment="1">
      <alignment horizontal="right" vertical="center"/>
    </xf>
    <xf numFmtId="0" fontId="77" fillId="0" borderId="55" xfId="0" applyFont="1" applyBorder="1" applyAlignment="1">
      <alignment horizontal="right" vertical="center"/>
    </xf>
    <xf numFmtId="0" fontId="77" fillId="0" borderId="59" xfId="0" applyFont="1" applyBorder="1" applyAlignment="1">
      <alignment horizontal="right" vertical="center"/>
    </xf>
    <xf numFmtId="0" fontId="77" fillId="0" borderId="45" xfId="0" applyFont="1" applyBorder="1" applyAlignment="1">
      <alignment horizontal="left" vertical="top"/>
    </xf>
    <xf numFmtId="0" fontId="77" fillId="0" borderId="54" xfId="0" applyFont="1" applyBorder="1" applyAlignment="1">
      <alignment horizontal="left" vertical="top"/>
    </xf>
    <xf numFmtId="0" fontId="77" fillId="0" borderId="29" xfId="0" applyFont="1" applyBorder="1" applyAlignment="1">
      <alignment horizontal="left" vertical="top"/>
    </xf>
    <xf numFmtId="0" fontId="77" fillId="0" borderId="53" xfId="0" applyFont="1" applyBorder="1" applyAlignment="1">
      <alignment horizontal="right" vertical="center"/>
    </xf>
    <xf numFmtId="0" fontId="77" fillId="0" borderId="56" xfId="0" applyFont="1" applyBorder="1" applyAlignment="1">
      <alignment horizontal="right" vertical="center"/>
    </xf>
    <xf numFmtId="0" fontId="77" fillId="0" borderId="60" xfId="0" applyFont="1" applyBorder="1" applyAlignment="1">
      <alignment horizontal="right" vertical="center"/>
    </xf>
    <xf numFmtId="0" fontId="77" fillId="0" borderId="42" xfId="0" applyFont="1" applyBorder="1" applyAlignment="1">
      <alignment horizontal="center"/>
    </xf>
    <xf numFmtId="0" fontId="77" fillId="0" borderId="61" xfId="0" applyFont="1" applyBorder="1" applyAlignment="1">
      <alignment horizontal="center"/>
    </xf>
    <xf numFmtId="0" fontId="77" fillId="0" borderId="62" xfId="0" applyFont="1" applyBorder="1" applyAlignment="1">
      <alignment horizontal="center"/>
    </xf>
    <xf numFmtId="0" fontId="94" fillId="0" borderId="37" xfId="0" applyFont="1" applyBorder="1" applyAlignment="1">
      <alignment horizontal="left" vertical="distributed"/>
    </xf>
    <xf numFmtId="0" fontId="95" fillId="0" borderId="31" xfId="0" applyFont="1" applyBorder="1" applyAlignment="1">
      <alignment horizontal="left" vertical="distributed"/>
    </xf>
    <xf numFmtId="0" fontId="95" fillId="0" borderId="49" xfId="0" applyFont="1" applyBorder="1" applyAlignment="1">
      <alignment horizontal="left" vertical="distributed"/>
    </xf>
    <xf numFmtId="0" fontId="94" fillId="10" borderId="37" xfId="0" applyFont="1" applyFill="1" applyBorder="1" applyAlignment="1">
      <alignment horizontal="left" vertical="distributed"/>
    </xf>
    <xf numFmtId="0" fontId="94" fillId="10" borderId="31" xfId="0" applyFont="1" applyFill="1" applyBorder="1" applyAlignment="1">
      <alignment horizontal="left" vertical="distributed"/>
    </xf>
    <xf numFmtId="0" fontId="94" fillId="10" borderId="49" xfId="0" applyFont="1" applyFill="1" applyBorder="1" applyAlignment="1">
      <alignment horizontal="left" vertical="distributed"/>
    </xf>
    <xf numFmtId="0" fontId="77" fillId="0" borderId="42" xfId="0" applyFont="1" applyBorder="1" applyAlignment="1">
      <alignment horizontal="right" vertical="center"/>
    </xf>
    <xf numFmtId="0" fontId="77" fillId="0" borderId="61" xfId="0" applyFont="1" applyBorder="1" applyAlignment="1">
      <alignment horizontal="right" vertical="center"/>
    </xf>
    <xf numFmtId="0" fontId="100" fillId="11" borderId="39" xfId="0" applyFont="1" applyFill="1" applyBorder="1" applyAlignment="1">
      <alignment horizontal="left" vertical="distributed"/>
    </xf>
    <xf numFmtId="0" fontId="94" fillId="11" borderId="63" xfId="0" applyFont="1" applyFill="1" applyBorder="1" applyAlignment="1">
      <alignment horizontal="left" vertical="distributed"/>
    </xf>
    <xf numFmtId="0" fontId="94" fillId="11" borderId="64" xfId="0" applyFont="1" applyFill="1" applyBorder="1" applyAlignment="1">
      <alignment horizontal="left" vertical="distributed"/>
    </xf>
    <xf numFmtId="0" fontId="77" fillId="0" borderId="16" xfId="0" applyFont="1" applyBorder="1" applyAlignment="1">
      <alignment horizontal="left" vertical="center"/>
    </xf>
    <xf numFmtId="0" fontId="77" fillId="0" borderId="57" xfId="0" applyFont="1" applyBorder="1" applyAlignment="1">
      <alignment horizontal="left" vertical="center"/>
    </xf>
    <xf numFmtId="0" fontId="77" fillId="0" borderId="65" xfId="0" applyFont="1" applyBorder="1" applyAlignment="1">
      <alignment horizontal="right" vertical="center"/>
    </xf>
    <xf numFmtId="0" fontId="77" fillId="0" borderId="0" xfId="0" applyFont="1" applyBorder="1" applyAlignment="1">
      <alignment horizontal="right" vertical="center"/>
    </xf>
    <xf numFmtId="0" fontId="94" fillId="9" borderId="37" xfId="0" applyFont="1" applyFill="1" applyBorder="1" applyAlignment="1">
      <alignment horizontal="left" vertical="distributed"/>
    </xf>
    <xf numFmtId="0" fontId="94" fillId="9" borderId="31" xfId="0" applyFont="1" applyFill="1" applyBorder="1" applyAlignment="1">
      <alignment horizontal="left" vertical="distributed"/>
    </xf>
    <xf numFmtId="0" fontId="94" fillId="9" borderId="49" xfId="0" applyFont="1" applyFill="1" applyBorder="1" applyAlignment="1">
      <alignment horizontal="left" vertical="distributed"/>
    </xf>
    <xf numFmtId="0" fontId="74" fillId="0" borderId="13" xfId="0" applyFont="1" applyBorder="1" applyAlignment="1">
      <alignment vertical="center"/>
    </xf>
    <xf numFmtId="0" fontId="74" fillId="0" borderId="14" xfId="0" applyFont="1" applyBorder="1" applyAlignment="1">
      <alignment vertical="center"/>
    </xf>
    <xf numFmtId="0" fontId="74" fillId="0" borderId="11" xfId="0" applyFont="1" applyBorder="1" applyAlignment="1">
      <alignment vertical="center"/>
    </xf>
    <xf numFmtId="0" fontId="84" fillId="0" borderId="66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7" fillId="0" borderId="38" xfId="0" applyFont="1" applyBorder="1" applyAlignment="1">
      <alignment horizontal="center" vertical="center"/>
    </xf>
    <xf numFmtId="0" fontId="84" fillId="38" borderId="52" xfId="0" applyFont="1" applyFill="1" applyBorder="1" applyAlignment="1">
      <alignment horizontal="center"/>
    </xf>
    <xf numFmtId="0" fontId="77" fillId="38" borderId="58" xfId="0" applyFont="1" applyFill="1" applyBorder="1" applyAlignment="1">
      <alignment/>
    </xf>
    <xf numFmtId="0" fontId="84" fillId="39" borderId="52" xfId="0" applyFont="1" applyFill="1" applyBorder="1" applyAlignment="1">
      <alignment horizontal="center"/>
    </xf>
    <xf numFmtId="0" fontId="77" fillId="39" borderId="58" xfId="0" applyFont="1" applyFill="1" applyBorder="1" applyAlignment="1">
      <alignment horizontal="center"/>
    </xf>
    <xf numFmtId="0" fontId="77" fillId="39" borderId="15" xfId="0" applyFont="1" applyFill="1" applyBorder="1" applyAlignment="1">
      <alignment horizontal="center"/>
    </xf>
    <xf numFmtId="0" fontId="77" fillId="0" borderId="43" xfId="0" applyFont="1" applyBorder="1" applyAlignment="1">
      <alignment horizontal="center"/>
    </xf>
    <xf numFmtId="0" fontId="77" fillId="0" borderId="55" xfId="0" applyFont="1" applyBorder="1" applyAlignment="1">
      <alignment horizontal="center"/>
    </xf>
    <xf numFmtId="0" fontId="77" fillId="0" borderId="59" xfId="0" applyFont="1" applyBorder="1" applyAlignment="1">
      <alignment horizontal="center"/>
    </xf>
    <xf numFmtId="0" fontId="77" fillId="0" borderId="53" xfId="0" applyFont="1" applyBorder="1" applyAlignment="1">
      <alignment horizontal="center"/>
    </xf>
    <xf numFmtId="0" fontId="77" fillId="0" borderId="56" xfId="0" applyFont="1" applyBorder="1" applyAlignment="1">
      <alignment horizontal="center"/>
    </xf>
    <xf numFmtId="0" fontId="77" fillId="0" borderId="60" xfId="0" applyFont="1" applyBorder="1" applyAlignment="1">
      <alignment horizontal="center"/>
    </xf>
    <xf numFmtId="0" fontId="77" fillId="0" borderId="13" xfId="0" applyFont="1" applyBorder="1" applyAlignment="1">
      <alignment horizontal="left" vertical="center"/>
    </xf>
    <xf numFmtId="0" fontId="77" fillId="0" borderId="14" xfId="0" applyFont="1" applyBorder="1" applyAlignment="1">
      <alignment horizontal="left" vertical="center"/>
    </xf>
    <xf numFmtId="0" fontId="77" fillId="0" borderId="38" xfId="0" applyFont="1" applyBorder="1" applyAlignment="1">
      <alignment horizontal="left" vertical="center"/>
    </xf>
    <xf numFmtId="0" fontId="77" fillId="0" borderId="16" xfId="0" applyFont="1" applyBorder="1" applyAlignment="1">
      <alignment horizontal="right" vertical="center"/>
    </xf>
    <xf numFmtId="0" fontId="77" fillId="0" borderId="57" xfId="0" applyFont="1" applyBorder="1" applyAlignment="1">
      <alignment horizontal="right" vertical="center"/>
    </xf>
    <xf numFmtId="0" fontId="77" fillId="0" borderId="64" xfId="0" applyFont="1" applyBorder="1" applyAlignment="1">
      <alignment horizontal="right" vertical="center"/>
    </xf>
    <xf numFmtId="0" fontId="74" fillId="0" borderId="38" xfId="0" applyFont="1" applyBorder="1" applyAlignment="1">
      <alignment vertical="center"/>
    </xf>
    <xf numFmtId="0" fontId="84" fillId="0" borderId="67" xfId="0" applyFont="1" applyBorder="1" applyAlignment="1">
      <alignment horizontal="left" vertical="distributed"/>
    </xf>
    <xf numFmtId="0" fontId="77" fillId="0" borderId="68" xfId="0" applyFont="1" applyBorder="1" applyAlignment="1">
      <alignment horizontal="left" vertical="distributed"/>
    </xf>
    <xf numFmtId="0" fontId="77" fillId="0" borderId="69" xfId="0" applyFont="1" applyBorder="1" applyAlignment="1">
      <alignment horizontal="left" vertical="distributed"/>
    </xf>
    <xf numFmtId="0" fontId="77" fillId="0" borderId="0" xfId="0" applyFont="1" applyBorder="1" applyAlignment="1">
      <alignment horizontal="left" vertical="distributed"/>
    </xf>
    <xf numFmtId="0" fontId="77" fillId="0" borderId="39" xfId="0" applyFont="1" applyBorder="1" applyAlignment="1">
      <alignment horizontal="left" vertical="distributed"/>
    </xf>
    <xf numFmtId="0" fontId="77" fillId="0" borderId="63" xfId="0" applyFont="1" applyBorder="1" applyAlignment="1">
      <alignment horizontal="left" vertical="distributed"/>
    </xf>
    <xf numFmtId="0" fontId="84" fillId="0" borderId="66" xfId="0" applyFont="1" applyBorder="1" applyAlignment="1">
      <alignment horizontal="center" vertical="distributed"/>
    </xf>
    <xf numFmtId="0" fontId="77" fillId="0" borderId="14" xfId="0" applyFont="1" applyBorder="1" applyAlignment="1">
      <alignment horizontal="center" vertical="distributed"/>
    </xf>
    <xf numFmtId="0" fontId="77" fillId="0" borderId="38" xfId="0" applyFont="1" applyBorder="1" applyAlignment="1">
      <alignment horizontal="center" vertical="distributed"/>
    </xf>
    <xf numFmtId="0" fontId="84" fillId="40" borderId="70" xfId="0" applyFont="1" applyFill="1" applyBorder="1" applyAlignment="1">
      <alignment horizontal="center"/>
    </xf>
    <xf numFmtId="0" fontId="84" fillId="40" borderId="71" xfId="0" applyFont="1" applyFill="1" applyBorder="1" applyAlignment="1">
      <alignment horizontal="center"/>
    </xf>
    <xf numFmtId="0" fontId="77" fillId="40" borderId="71" xfId="0" applyFont="1" applyFill="1" applyBorder="1" applyAlignment="1">
      <alignment horizontal="center"/>
    </xf>
    <xf numFmtId="0" fontId="77" fillId="40" borderId="72" xfId="0" applyFont="1" applyFill="1" applyBorder="1" applyAlignment="1">
      <alignment horizontal="center"/>
    </xf>
    <xf numFmtId="0" fontId="84" fillId="0" borderId="66" xfId="0" applyFont="1" applyBorder="1" applyAlignment="1">
      <alignment vertical="distributed"/>
    </xf>
    <xf numFmtId="0" fontId="77" fillId="0" borderId="14" xfId="0" applyFont="1" applyBorder="1" applyAlignment="1">
      <alignment vertical="distributed"/>
    </xf>
    <xf numFmtId="0" fontId="77" fillId="0" borderId="38" xfId="0" applyFont="1" applyBorder="1" applyAlignment="1">
      <alignment vertical="distributed"/>
    </xf>
    <xf numFmtId="0" fontId="94" fillId="35" borderId="37" xfId="0" applyFont="1" applyFill="1" applyBorder="1" applyAlignment="1">
      <alignment horizontal="left" vertical="distributed"/>
    </xf>
    <xf numFmtId="0" fontId="94" fillId="35" borderId="31" xfId="0" applyFont="1" applyFill="1" applyBorder="1" applyAlignment="1">
      <alignment horizontal="left" vertical="distributed"/>
    </xf>
    <xf numFmtId="0" fontId="94" fillId="35" borderId="49" xfId="0" applyFont="1" applyFill="1" applyBorder="1" applyAlignment="1">
      <alignment horizontal="left" vertical="distributed"/>
    </xf>
    <xf numFmtId="0" fontId="76" fillId="0" borderId="0" xfId="0" applyFont="1" applyAlignment="1">
      <alignment horizontal="right"/>
    </xf>
    <xf numFmtId="0" fontId="77" fillId="0" borderId="45" xfId="0" applyFont="1" applyBorder="1" applyAlignment="1">
      <alignment horizontal="center"/>
    </xf>
    <xf numFmtId="0" fontId="77" fillId="0" borderId="54" xfId="0" applyFont="1" applyBorder="1" applyAlignment="1">
      <alignment horizontal="center"/>
    </xf>
    <xf numFmtId="0" fontId="77" fillId="0" borderId="46" xfId="0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57" xfId="0" applyFont="1" applyBorder="1" applyAlignment="1">
      <alignment horizontal="center"/>
    </xf>
    <xf numFmtId="0" fontId="77" fillId="0" borderId="64" xfId="0" applyFont="1" applyBorder="1" applyAlignment="1">
      <alignment horizont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77" fillId="0" borderId="46" xfId="0" applyFont="1" applyBorder="1" applyAlignment="1">
      <alignment horizontal="left" vertical="top"/>
    </xf>
    <xf numFmtId="0" fontId="77" fillId="0" borderId="13" xfId="0" applyFont="1" applyBorder="1" applyAlignment="1">
      <alignment vertical="center"/>
    </xf>
    <xf numFmtId="0" fontId="77" fillId="0" borderId="14" xfId="0" applyFont="1" applyBorder="1" applyAlignment="1">
      <alignment vertical="center"/>
    </xf>
    <xf numFmtId="0" fontId="77" fillId="0" borderId="38" xfId="0" applyFont="1" applyBorder="1" applyAlignment="1">
      <alignment vertical="center"/>
    </xf>
    <xf numFmtId="0" fontId="77" fillId="0" borderId="45" xfId="0" applyFont="1" applyBorder="1" applyAlignment="1">
      <alignment/>
    </xf>
    <xf numFmtId="0" fontId="77" fillId="0" borderId="54" xfId="0" applyFont="1" applyBorder="1" applyAlignment="1">
      <alignment/>
    </xf>
    <xf numFmtId="0" fontId="77" fillId="0" borderId="46" xfId="0" applyFont="1" applyBorder="1" applyAlignment="1">
      <alignment/>
    </xf>
    <xf numFmtId="0" fontId="84" fillId="0" borderId="73" xfId="0" applyFont="1" applyBorder="1" applyAlignment="1">
      <alignment vertical="distributed"/>
    </xf>
    <xf numFmtId="0" fontId="77" fillId="0" borderId="57" xfId="0" applyFont="1" applyBorder="1" applyAlignment="1">
      <alignment vertical="distributed"/>
    </xf>
    <xf numFmtId="0" fontId="77" fillId="0" borderId="13" xfId="0" applyFont="1" applyBorder="1" applyAlignment="1">
      <alignment horizontal="right" vertical="center"/>
    </xf>
    <xf numFmtId="0" fontId="77" fillId="0" borderId="14" xfId="0" applyFont="1" applyBorder="1" applyAlignment="1">
      <alignment horizontal="right" vertical="center"/>
    </xf>
    <xf numFmtId="0" fontId="77" fillId="0" borderId="38" xfId="0" applyFont="1" applyBorder="1" applyAlignment="1">
      <alignment horizontal="right" vertical="center"/>
    </xf>
    <xf numFmtId="0" fontId="84" fillId="0" borderId="73" xfId="0" applyFont="1" applyBorder="1" applyAlignment="1">
      <alignment horizontal="left" vertical="distributed"/>
    </xf>
    <xf numFmtId="0" fontId="84" fillId="0" borderId="69" xfId="0" applyFont="1" applyBorder="1" applyAlignment="1">
      <alignment horizontal="left" vertical="distributed"/>
    </xf>
    <xf numFmtId="0" fontId="84" fillId="0" borderId="57" xfId="0" applyFont="1" applyBorder="1" applyAlignment="1">
      <alignment horizontal="left" vertical="distributed"/>
    </xf>
    <xf numFmtId="0" fontId="84" fillId="0" borderId="39" xfId="0" applyFont="1" applyBorder="1" applyAlignment="1">
      <alignment horizontal="left" vertical="distributed"/>
    </xf>
    <xf numFmtId="0" fontId="84" fillId="0" borderId="64" xfId="0" applyFont="1" applyBorder="1" applyAlignment="1">
      <alignment horizontal="left" vertical="distributed"/>
    </xf>
    <xf numFmtId="0" fontId="84" fillId="0" borderId="14" xfId="0" applyFont="1" applyBorder="1" applyAlignment="1">
      <alignment horizontal="center" vertical="distributed"/>
    </xf>
    <xf numFmtId="0" fontId="84" fillId="0" borderId="38" xfId="0" applyFont="1" applyBorder="1" applyAlignment="1">
      <alignment horizontal="center" vertical="distributed"/>
    </xf>
    <xf numFmtId="0" fontId="84" fillId="40" borderId="72" xfId="0" applyFont="1" applyFill="1" applyBorder="1" applyAlignment="1">
      <alignment horizontal="center"/>
    </xf>
    <xf numFmtId="0" fontId="77" fillId="0" borderId="64" xfId="0" applyFont="1" applyBorder="1" applyAlignment="1">
      <alignment vertical="distributed"/>
    </xf>
    <xf numFmtId="0" fontId="84" fillId="38" borderId="58" xfId="0" applyFont="1" applyFill="1" applyBorder="1" applyAlignment="1">
      <alignment horizontal="center"/>
    </xf>
    <xf numFmtId="0" fontId="84" fillId="38" borderId="15" xfId="0" applyFont="1" applyFill="1" applyBorder="1" applyAlignment="1">
      <alignment horizontal="center"/>
    </xf>
    <xf numFmtId="0" fontId="84" fillId="39" borderId="58" xfId="0" applyFont="1" applyFill="1" applyBorder="1" applyAlignment="1">
      <alignment horizontal="center"/>
    </xf>
    <xf numFmtId="0" fontId="84" fillId="39" borderId="15" xfId="0" applyFont="1" applyFill="1" applyBorder="1" applyAlignment="1">
      <alignment horizontal="center"/>
    </xf>
    <xf numFmtId="0" fontId="99" fillId="0" borderId="68" xfId="0" applyFont="1" applyFill="1" applyBorder="1" applyAlignment="1">
      <alignment vertical="top" wrapText="1"/>
    </xf>
    <xf numFmtId="0" fontId="57" fillId="0" borderId="10" xfId="0" applyFont="1" applyFill="1" applyBorder="1" applyAlignment="1">
      <alignment vertical="top" wrapText="1"/>
    </xf>
    <xf numFmtId="0" fontId="84" fillId="0" borderId="10" xfId="0" applyFont="1" applyFill="1" applyBorder="1" applyAlignment="1">
      <alignment/>
    </xf>
    <xf numFmtId="0" fontId="99" fillId="0" borderId="0" xfId="0" applyFont="1" applyFill="1" applyAlignment="1">
      <alignment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view="pageBreakPreview" zoomScale="85" zoomScaleNormal="80" zoomScaleSheetLayoutView="85" zoomScalePageLayoutView="0" workbookViewId="0" topLeftCell="A21">
      <selection activeCell="L52" sqref="L52"/>
    </sheetView>
  </sheetViews>
  <sheetFormatPr defaultColWidth="8.796875" defaultRowHeight="14.25"/>
  <cols>
    <col min="1" max="1" width="3.8984375" style="17" customWidth="1"/>
    <col min="2" max="2" width="51.69921875" style="13" customWidth="1"/>
    <col min="3" max="3" width="8.5" style="13" customWidth="1"/>
    <col min="4" max="4" width="7.09765625" style="13" customWidth="1"/>
    <col min="5" max="5" width="9" style="13" customWidth="1"/>
    <col min="6" max="6" width="10.69921875" style="13" bestFit="1" customWidth="1"/>
    <col min="7" max="8" width="9" style="13" customWidth="1"/>
    <col min="9" max="9" width="8.59765625" style="13" bestFit="1" customWidth="1"/>
    <col min="10" max="10" width="12" style="13" customWidth="1"/>
    <col min="11" max="11" width="6.8984375" style="13" customWidth="1"/>
    <col min="12" max="12" width="18.19921875" style="13" customWidth="1"/>
    <col min="13" max="16384" width="9" style="13" customWidth="1"/>
  </cols>
  <sheetData>
    <row r="1" ht="15.75">
      <c r="A1" s="12" t="s">
        <v>98</v>
      </c>
    </row>
    <row r="2" spans="1:12" ht="20.25">
      <c r="A2" s="14" t="s">
        <v>110</v>
      </c>
      <c r="F2" s="15"/>
      <c r="G2" s="16"/>
      <c r="H2" s="16"/>
      <c r="I2" s="16"/>
      <c r="J2" s="16"/>
      <c r="K2" s="16"/>
      <c r="L2" s="16"/>
    </row>
    <row r="3" spans="1:12" ht="16.5" customHeight="1">
      <c r="A3" s="17" t="s">
        <v>12</v>
      </c>
      <c r="E3" s="18"/>
      <c r="F3" s="18"/>
      <c r="G3" s="16"/>
      <c r="H3" s="16"/>
      <c r="I3" s="16"/>
      <c r="J3" s="16"/>
      <c r="K3" s="16"/>
      <c r="L3" s="16"/>
    </row>
    <row r="4" spans="1:4" ht="14.25">
      <c r="A4" s="19" t="s">
        <v>49</v>
      </c>
      <c r="B4" s="20"/>
      <c r="C4" s="21"/>
      <c r="D4" s="13" t="s">
        <v>100</v>
      </c>
    </row>
    <row r="5" ht="14.25">
      <c r="A5" s="13"/>
    </row>
    <row r="6" s="113" customFormat="1" ht="18">
      <c r="A6" s="174" t="s">
        <v>101</v>
      </c>
    </row>
    <row r="7" spans="1:4" s="113" customFormat="1" ht="18">
      <c r="A7" s="115"/>
      <c r="B7" s="175" t="s">
        <v>55</v>
      </c>
      <c r="C7" s="176"/>
      <c r="D7" s="176"/>
    </row>
    <row r="8" spans="1:4" s="113" customFormat="1" ht="18">
      <c r="A8" s="115"/>
      <c r="B8" s="177" t="s">
        <v>58</v>
      </c>
      <c r="C8" s="176"/>
      <c r="D8" s="176"/>
    </row>
    <row r="9" spans="2:8" ht="15">
      <c r="B9" s="26"/>
      <c r="C9" s="25"/>
      <c r="D9" s="25"/>
      <c r="F9" s="23"/>
      <c r="G9" s="23"/>
      <c r="H9" s="23"/>
    </row>
    <row r="10" spans="1:4" ht="23.25">
      <c r="A10" s="27" t="s">
        <v>123</v>
      </c>
      <c r="B10" s="23"/>
      <c r="C10" s="23"/>
      <c r="D10" s="23"/>
    </row>
    <row r="11" ht="15" thickBot="1"/>
    <row r="12" spans="1:19" ht="15">
      <c r="A12" s="273" t="s">
        <v>0</v>
      </c>
      <c r="B12" s="274"/>
      <c r="C12" s="279" t="s">
        <v>1</v>
      </c>
      <c r="D12" s="282" t="s">
        <v>2</v>
      </c>
      <c r="E12" s="283"/>
      <c r="F12" s="283"/>
      <c r="G12" s="284"/>
      <c r="H12" s="284"/>
      <c r="I12" s="285"/>
      <c r="J12" s="286" t="s">
        <v>3</v>
      </c>
      <c r="K12" s="286" t="s">
        <v>4</v>
      </c>
      <c r="L12" s="252" t="s">
        <v>38</v>
      </c>
      <c r="M12" s="28"/>
      <c r="N12" s="28"/>
      <c r="O12" s="28"/>
      <c r="P12" s="28"/>
      <c r="Q12" s="28"/>
      <c r="R12" s="28"/>
      <c r="S12" s="28"/>
    </row>
    <row r="13" spans="1:19" ht="15">
      <c r="A13" s="275"/>
      <c r="B13" s="276"/>
      <c r="C13" s="280"/>
      <c r="D13" s="255" t="s">
        <v>5</v>
      </c>
      <c r="E13" s="256"/>
      <c r="F13" s="256"/>
      <c r="G13" s="257" t="s">
        <v>6</v>
      </c>
      <c r="H13" s="258"/>
      <c r="I13" s="259"/>
      <c r="J13" s="287"/>
      <c r="K13" s="287"/>
      <c r="L13" s="253"/>
      <c r="M13" s="28"/>
      <c r="N13" s="28"/>
      <c r="O13" s="28"/>
      <c r="P13" s="28"/>
      <c r="Q13" s="28"/>
      <c r="R13" s="28"/>
      <c r="S13" s="28"/>
    </row>
    <row r="14" spans="1:19" ht="15.75" thickBot="1">
      <c r="A14" s="277"/>
      <c r="B14" s="278"/>
      <c r="C14" s="281"/>
      <c r="D14" s="29" t="s">
        <v>7</v>
      </c>
      <c r="E14" s="30" t="s">
        <v>8</v>
      </c>
      <c r="F14" s="31" t="s">
        <v>9</v>
      </c>
      <c r="G14" s="29" t="s">
        <v>7</v>
      </c>
      <c r="H14" s="30" t="s">
        <v>8</v>
      </c>
      <c r="I14" s="32" t="s">
        <v>9</v>
      </c>
      <c r="J14" s="288"/>
      <c r="K14" s="288"/>
      <c r="L14" s="254"/>
      <c r="M14" s="28"/>
      <c r="N14" s="28"/>
      <c r="O14" s="28"/>
      <c r="P14" s="28"/>
      <c r="Q14" s="28"/>
      <c r="R14" s="28"/>
      <c r="S14" s="28"/>
    </row>
    <row r="15" spans="1:19" ht="18.75" thickBot="1">
      <c r="A15" s="231" t="s">
        <v>118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3"/>
      <c r="M15" s="28"/>
      <c r="N15" s="28"/>
      <c r="O15" s="28"/>
      <c r="P15" s="28"/>
      <c r="Q15" s="28"/>
      <c r="R15" s="28"/>
      <c r="S15" s="28"/>
    </row>
    <row r="16" spans="1:13" ht="14.25">
      <c r="A16" s="47">
        <v>1</v>
      </c>
      <c r="B16" s="122" t="s">
        <v>13</v>
      </c>
      <c r="C16" s="43">
        <f aca="true" t="shared" si="0" ref="C16:C22">SUM(D16:E16,G16:H16)</f>
        <v>60</v>
      </c>
      <c r="D16" s="121"/>
      <c r="E16" s="69">
        <v>30</v>
      </c>
      <c r="F16" s="122">
        <v>8</v>
      </c>
      <c r="G16" s="121"/>
      <c r="H16" s="69">
        <v>30</v>
      </c>
      <c r="I16" s="122">
        <v>8</v>
      </c>
      <c r="J16" s="43" t="s">
        <v>27</v>
      </c>
      <c r="K16" s="43">
        <f aca="true" t="shared" si="1" ref="K16:K22">SUM(F16,I16)</f>
        <v>16</v>
      </c>
      <c r="L16" s="71" t="s">
        <v>73</v>
      </c>
      <c r="M16" s="40"/>
    </row>
    <row r="17" spans="1:13" ht="14.25">
      <c r="A17" s="41">
        <v>2</v>
      </c>
      <c r="B17" s="42" t="s">
        <v>14</v>
      </c>
      <c r="C17" s="43">
        <f t="shared" si="0"/>
        <v>30</v>
      </c>
      <c r="D17" s="44"/>
      <c r="E17" s="45"/>
      <c r="F17" s="42"/>
      <c r="G17" s="44"/>
      <c r="H17" s="45">
        <v>30</v>
      </c>
      <c r="I17" s="42">
        <v>2</v>
      </c>
      <c r="J17" s="38" t="s">
        <v>27</v>
      </c>
      <c r="K17" s="38">
        <f t="shared" si="1"/>
        <v>2</v>
      </c>
      <c r="L17" s="46" t="s">
        <v>32</v>
      </c>
      <c r="M17" s="40"/>
    </row>
    <row r="18" spans="1:13" ht="14.25">
      <c r="A18" s="47">
        <v>3</v>
      </c>
      <c r="B18" s="42" t="s">
        <v>66</v>
      </c>
      <c r="C18" s="43">
        <f t="shared" si="0"/>
        <v>60</v>
      </c>
      <c r="D18" s="44"/>
      <c r="E18" s="45">
        <v>30</v>
      </c>
      <c r="F18" s="42">
        <v>2</v>
      </c>
      <c r="G18" s="44"/>
      <c r="H18" s="45">
        <v>30</v>
      </c>
      <c r="I18" s="42">
        <v>2</v>
      </c>
      <c r="J18" s="38" t="s">
        <v>27</v>
      </c>
      <c r="K18" s="38">
        <f t="shared" si="1"/>
        <v>4</v>
      </c>
      <c r="L18" s="46" t="s">
        <v>75</v>
      </c>
      <c r="M18" s="40"/>
    </row>
    <row r="19" spans="1:13" ht="14.25">
      <c r="A19" s="47">
        <v>4</v>
      </c>
      <c r="B19" s="48" t="s">
        <v>89</v>
      </c>
      <c r="C19" s="49">
        <f t="shared" si="0"/>
        <v>90</v>
      </c>
      <c r="D19" s="44"/>
      <c r="E19" s="45">
        <v>60</v>
      </c>
      <c r="F19" s="42">
        <v>4</v>
      </c>
      <c r="G19" s="44"/>
      <c r="H19" s="45">
        <v>30</v>
      </c>
      <c r="I19" s="42">
        <v>4</v>
      </c>
      <c r="J19" s="38" t="s">
        <v>115</v>
      </c>
      <c r="K19" s="38">
        <f t="shared" si="1"/>
        <v>8</v>
      </c>
      <c r="L19" s="46" t="s">
        <v>74</v>
      </c>
      <c r="M19" s="40"/>
    </row>
    <row r="20" spans="1:16" ht="90.75">
      <c r="A20" s="208">
        <v>5</v>
      </c>
      <c r="B20" s="186" t="s">
        <v>130</v>
      </c>
      <c r="C20" s="191">
        <f t="shared" si="0"/>
        <v>30</v>
      </c>
      <c r="D20" s="51"/>
      <c r="E20" s="190">
        <v>30</v>
      </c>
      <c r="F20" s="52">
        <v>1</v>
      </c>
      <c r="G20" s="44"/>
      <c r="H20" s="45"/>
      <c r="I20" s="52"/>
      <c r="J20" s="53" t="s">
        <v>27</v>
      </c>
      <c r="K20" s="211">
        <f t="shared" si="1"/>
        <v>1</v>
      </c>
      <c r="L20" s="187" t="s">
        <v>142</v>
      </c>
      <c r="M20" s="188"/>
      <c r="N20" s="189"/>
      <c r="O20" s="189"/>
      <c r="P20" s="189"/>
    </row>
    <row r="21" spans="1:13" s="59" customFormat="1" ht="106.5" customHeight="1">
      <c r="A21" s="55">
        <v>6</v>
      </c>
      <c r="B21" s="186" t="s">
        <v>131</v>
      </c>
      <c r="C21" s="191">
        <f t="shared" si="0"/>
        <v>30</v>
      </c>
      <c r="D21" s="51"/>
      <c r="E21" s="56"/>
      <c r="F21" s="57"/>
      <c r="G21" s="51"/>
      <c r="H21" s="193">
        <v>30</v>
      </c>
      <c r="I21" s="52">
        <v>2</v>
      </c>
      <c r="J21" s="53" t="s">
        <v>27</v>
      </c>
      <c r="K21" s="38">
        <f t="shared" si="1"/>
        <v>2</v>
      </c>
      <c r="L21" s="187" t="s">
        <v>133</v>
      </c>
      <c r="M21" s="58"/>
    </row>
    <row r="22" spans="1:13" s="59" customFormat="1" ht="18" customHeight="1" thickBot="1">
      <c r="A22" s="55">
        <v>7</v>
      </c>
      <c r="B22" s="173" t="s">
        <v>109</v>
      </c>
      <c r="C22" s="192">
        <f t="shared" si="0"/>
        <v>45</v>
      </c>
      <c r="D22" s="194">
        <v>15</v>
      </c>
      <c r="E22" s="56"/>
      <c r="F22" s="57">
        <v>1</v>
      </c>
      <c r="G22" s="51"/>
      <c r="H22" s="195">
        <v>30</v>
      </c>
      <c r="I22" s="52">
        <v>2</v>
      </c>
      <c r="J22" s="53" t="s">
        <v>27</v>
      </c>
      <c r="K22" s="38">
        <f t="shared" si="1"/>
        <v>3</v>
      </c>
      <c r="L22" s="196" t="s">
        <v>136</v>
      </c>
      <c r="M22" s="58"/>
    </row>
    <row r="23" spans="1:12" s="28" customFormat="1" ht="15.75" thickBot="1">
      <c r="A23" s="60"/>
      <c r="B23" s="61" t="s">
        <v>10</v>
      </c>
      <c r="C23" s="62">
        <f aca="true" t="shared" si="2" ref="C23:I23">SUM(C16:C22)</f>
        <v>345</v>
      </c>
      <c r="D23" s="63">
        <f t="shared" si="2"/>
        <v>15</v>
      </c>
      <c r="E23" s="64">
        <f t="shared" si="2"/>
        <v>150</v>
      </c>
      <c r="F23" s="65">
        <f t="shared" si="2"/>
        <v>16</v>
      </c>
      <c r="G23" s="63">
        <f t="shared" si="2"/>
        <v>0</v>
      </c>
      <c r="H23" s="64">
        <f t="shared" si="2"/>
        <v>180</v>
      </c>
      <c r="I23" s="65">
        <f t="shared" si="2"/>
        <v>20</v>
      </c>
      <c r="J23" s="66" t="s">
        <v>11</v>
      </c>
      <c r="K23" s="62">
        <f>SUM(K16:K22)</f>
        <v>36</v>
      </c>
      <c r="L23" s="197" t="s">
        <v>11</v>
      </c>
    </row>
    <row r="24" spans="1:12" s="28" customFormat="1" ht="18.75" thickBot="1">
      <c r="A24" s="234" t="s">
        <v>116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6"/>
    </row>
    <row r="25" spans="1:13" ht="14.25">
      <c r="A25" s="47">
        <v>8</v>
      </c>
      <c r="B25" s="68" t="s">
        <v>19</v>
      </c>
      <c r="C25" s="122">
        <f>SUM(D25:E25,G25:H25)</f>
        <v>15</v>
      </c>
      <c r="D25" s="82"/>
      <c r="E25" s="69">
        <v>15</v>
      </c>
      <c r="F25" s="122">
        <v>1</v>
      </c>
      <c r="G25" s="82"/>
      <c r="H25" s="69"/>
      <c r="I25" s="122"/>
      <c r="J25" s="132" t="s">
        <v>28</v>
      </c>
      <c r="K25" s="215">
        <f>SUM(F25,I25)</f>
        <v>1</v>
      </c>
      <c r="L25" s="71" t="s">
        <v>33</v>
      </c>
      <c r="M25" s="40"/>
    </row>
    <row r="26" spans="1:13" ht="14.25">
      <c r="A26" s="41">
        <v>9</v>
      </c>
      <c r="B26" s="72" t="s">
        <v>24</v>
      </c>
      <c r="C26" s="122">
        <f>SUM(D26:E26,G26:H26)</f>
        <v>45</v>
      </c>
      <c r="D26" s="85"/>
      <c r="E26" s="45">
        <v>30</v>
      </c>
      <c r="F26" s="42">
        <v>1</v>
      </c>
      <c r="G26" s="85"/>
      <c r="H26" s="45">
        <v>15</v>
      </c>
      <c r="I26" s="42">
        <v>3</v>
      </c>
      <c r="J26" s="218" t="s">
        <v>115</v>
      </c>
      <c r="K26" s="215">
        <f>SUM(F26,I26)</f>
        <v>4</v>
      </c>
      <c r="L26" s="46" t="s">
        <v>85</v>
      </c>
      <c r="M26" s="40"/>
    </row>
    <row r="27" spans="1:13" ht="14.25">
      <c r="A27" s="41">
        <v>10</v>
      </c>
      <c r="B27" s="68" t="s">
        <v>15</v>
      </c>
      <c r="C27" s="122">
        <f>SUM(D27:E27,G27:H27)</f>
        <v>45</v>
      </c>
      <c r="D27" s="85"/>
      <c r="E27" s="45">
        <v>30</v>
      </c>
      <c r="F27" s="42">
        <v>1</v>
      </c>
      <c r="G27" s="85"/>
      <c r="H27" s="45">
        <v>15</v>
      </c>
      <c r="I27" s="42">
        <v>1</v>
      </c>
      <c r="J27" s="132" t="s">
        <v>28</v>
      </c>
      <c r="K27" s="215">
        <f>SUM(F27,I27)</f>
        <v>2</v>
      </c>
      <c r="L27" s="46" t="s">
        <v>76</v>
      </c>
      <c r="M27" s="40"/>
    </row>
    <row r="28" spans="1:13" ht="15" customHeight="1">
      <c r="A28" s="222">
        <v>11</v>
      </c>
      <c r="B28" s="74" t="s">
        <v>111</v>
      </c>
      <c r="C28" s="225">
        <f>SUM(D28:E30,G28:H30)</f>
        <v>15</v>
      </c>
      <c r="D28" s="237"/>
      <c r="E28" s="219">
        <v>15</v>
      </c>
      <c r="F28" s="225">
        <v>1</v>
      </c>
      <c r="G28" s="237"/>
      <c r="H28" s="219"/>
      <c r="I28" s="225"/>
      <c r="J28" s="242" t="s">
        <v>27</v>
      </c>
      <c r="K28" s="244">
        <f>SUM(F28,I28)</f>
        <v>1</v>
      </c>
      <c r="L28" s="249" t="s">
        <v>126</v>
      </c>
      <c r="M28" s="40"/>
    </row>
    <row r="29" spans="1:13" ht="28.5">
      <c r="A29" s="223"/>
      <c r="B29" s="75" t="s">
        <v>17</v>
      </c>
      <c r="C29" s="226"/>
      <c r="D29" s="238"/>
      <c r="E29" s="220"/>
      <c r="F29" s="226"/>
      <c r="G29" s="238"/>
      <c r="H29" s="220"/>
      <c r="I29" s="226"/>
      <c r="J29" s="243"/>
      <c r="K29" s="245"/>
      <c r="L29" s="250"/>
      <c r="M29" s="40"/>
    </row>
    <row r="30" spans="1:12" ht="15" thickBot="1">
      <c r="A30" s="224"/>
      <c r="B30" s="72" t="s">
        <v>16</v>
      </c>
      <c r="C30" s="226"/>
      <c r="D30" s="238"/>
      <c r="E30" s="220"/>
      <c r="F30" s="226"/>
      <c r="G30" s="238"/>
      <c r="H30" s="220"/>
      <c r="I30" s="226"/>
      <c r="J30" s="243"/>
      <c r="K30" s="245"/>
      <c r="L30" s="251"/>
    </row>
    <row r="31" spans="1:12" s="28" customFormat="1" ht="15.75" thickBot="1">
      <c r="A31" s="60"/>
      <c r="B31" s="61" t="s">
        <v>10</v>
      </c>
      <c r="C31" s="62">
        <f>SUM(C25:C30)</f>
        <v>120</v>
      </c>
      <c r="D31" s="63">
        <f aca="true" t="shared" si="3" ref="D31:I31">SUM(D25:D30)</f>
        <v>0</v>
      </c>
      <c r="E31" s="64">
        <f t="shared" si="3"/>
        <v>90</v>
      </c>
      <c r="F31" s="65">
        <f t="shared" si="3"/>
        <v>4</v>
      </c>
      <c r="G31" s="63">
        <f t="shared" si="3"/>
        <v>0</v>
      </c>
      <c r="H31" s="64">
        <f t="shared" si="3"/>
        <v>30</v>
      </c>
      <c r="I31" s="65">
        <f t="shared" si="3"/>
        <v>4</v>
      </c>
      <c r="J31" s="66" t="s">
        <v>11</v>
      </c>
      <c r="K31" s="76">
        <f>SUM(K25:K30)</f>
        <v>8</v>
      </c>
      <c r="L31" s="77" t="s">
        <v>11</v>
      </c>
    </row>
    <row r="32" spans="1:12" s="28" customFormat="1" ht="18.75" thickBot="1">
      <c r="A32" s="246" t="s">
        <v>117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8"/>
    </row>
    <row r="33" spans="1:12" ht="14.25">
      <c r="A33" s="47">
        <v>8</v>
      </c>
      <c r="B33" s="78" t="s">
        <v>34</v>
      </c>
      <c r="C33" s="42">
        <f>SUM(D33:E33,G33:H33)</f>
        <v>30</v>
      </c>
      <c r="D33" s="82"/>
      <c r="E33" s="69">
        <v>30</v>
      </c>
      <c r="F33" s="122">
        <v>2</v>
      </c>
      <c r="G33" s="82"/>
      <c r="H33" s="69"/>
      <c r="I33" s="122"/>
      <c r="J33" s="43" t="s">
        <v>27</v>
      </c>
      <c r="K33" s="216">
        <f>SUM(F33,I33)</f>
        <v>2</v>
      </c>
      <c r="L33" s="71" t="s">
        <v>35</v>
      </c>
    </row>
    <row r="34" spans="1:12" ht="28.5">
      <c r="A34" s="47">
        <v>9</v>
      </c>
      <c r="B34" s="79" t="s">
        <v>20</v>
      </c>
      <c r="C34" s="42">
        <f>SUM(D34:E34,G34:H34)</f>
        <v>30</v>
      </c>
      <c r="D34" s="85"/>
      <c r="E34" s="45">
        <v>30</v>
      </c>
      <c r="F34" s="42">
        <v>1</v>
      </c>
      <c r="G34" s="85"/>
      <c r="H34" s="45"/>
      <c r="I34" s="42"/>
      <c r="J34" s="38" t="s">
        <v>27</v>
      </c>
      <c r="K34" s="216">
        <f>SUM(F34,I34)</f>
        <v>1</v>
      </c>
      <c r="L34" s="46" t="s">
        <v>128</v>
      </c>
    </row>
    <row r="35" spans="1:12" ht="14.25">
      <c r="A35" s="207">
        <v>10</v>
      </c>
      <c r="B35" s="200" t="s">
        <v>137</v>
      </c>
      <c r="C35" s="42">
        <f>SUM(D35:E35,G35:H35)</f>
        <v>30</v>
      </c>
      <c r="D35" s="213"/>
      <c r="E35" s="198">
        <v>15</v>
      </c>
      <c r="F35" s="199">
        <v>1</v>
      </c>
      <c r="G35" s="213"/>
      <c r="H35" s="198">
        <v>15</v>
      </c>
      <c r="I35" s="199">
        <v>1</v>
      </c>
      <c r="J35" s="217" t="s">
        <v>27</v>
      </c>
      <c r="K35" s="216">
        <f>SUM(F35,I35)</f>
        <v>2</v>
      </c>
      <c r="L35" s="206" t="s">
        <v>139</v>
      </c>
    </row>
    <row r="36" spans="1:12" ht="15">
      <c r="A36" s="222">
        <v>11</v>
      </c>
      <c r="B36" s="201" t="s">
        <v>140</v>
      </c>
      <c r="C36" s="225">
        <f>SUM(D36:E38,G36:H38)</f>
        <v>30</v>
      </c>
      <c r="D36" s="228"/>
      <c r="E36" s="260"/>
      <c r="F36" s="263"/>
      <c r="G36" s="228"/>
      <c r="H36" s="219">
        <v>30</v>
      </c>
      <c r="I36" s="225">
        <v>3</v>
      </c>
      <c r="J36" s="266" t="s">
        <v>27</v>
      </c>
      <c r="K36" s="269">
        <f>SUM(F36,I36)</f>
        <v>3</v>
      </c>
      <c r="L36" s="249" t="s">
        <v>138</v>
      </c>
    </row>
    <row r="37" spans="1:12" ht="14.25">
      <c r="A37" s="223"/>
      <c r="B37" s="202" t="s">
        <v>21</v>
      </c>
      <c r="C37" s="226"/>
      <c r="D37" s="229"/>
      <c r="E37" s="261"/>
      <c r="F37" s="264"/>
      <c r="G37" s="229"/>
      <c r="H37" s="220"/>
      <c r="I37" s="226"/>
      <c r="J37" s="267"/>
      <c r="K37" s="270"/>
      <c r="L37" s="250"/>
    </row>
    <row r="38" spans="1:12" ht="15" thickBot="1">
      <c r="A38" s="224"/>
      <c r="B38" s="203" t="s">
        <v>87</v>
      </c>
      <c r="C38" s="227"/>
      <c r="D38" s="230"/>
      <c r="E38" s="262"/>
      <c r="F38" s="265"/>
      <c r="G38" s="230"/>
      <c r="H38" s="221"/>
      <c r="I38" s="227"/>
      <c r="J38" s="268"/>
      <c r="K38" s="271"/>
      <c r="L38" s="272"/>
    </row>
    <row r="39" spans="1:12" s="28" customFormat="1" ht="15.75" thickBot="1">
      <c r="A39" s="80"/>
      <c r="B39" s="61" t="s">
        <v>10</v>
      </c>
      <c r="C39" s="62">
        <f>SUM(C33:C38)</f>
        <v>120</v>
      </c>
      <c r="D39" s="96">
        <f>SUM(D35:D38)</f>
        <v>0</v>
      </c>
      <c r="E39" s="64">
        <f>SUM(E33:E38)</f>
        <v>75</v>
      </c>
      <c r="F39" s="65">
        <f>SUM(F33:F38)</f>
        <v>4</v>
      </c>
      <c r="G39" s="63">
        <f>SUM(G35:G38)</f>
        <v>0</v>
      </c>
      <c r="H39" s="64">
        <f>SUM(H33:H38)</f>
        <v>45</v>
      </c>
      <c r="I39" s="65">
        <f>SUM(I33:I38)</f>
        <v>4</v>
      </c>
      <c r="J39" s="66" t="s">
        <v>11</v>
      </c>
      <c r="K39" s="214">
        <f>SUM(K33:K38)</f>
        <v>8</v>
      </c>
      <c r="L39" s="67" t="s">
        <v>11</v>
      </c>
    </row>
    <row r="40" spans="1:12" s="28" customFormat="1" ht="18.75" thickBot="1">
      <c r="A40" s="239" t="s">
        <v>125</v>
      </c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1"/>
    </row>
    <row r="41" spans="1:12" s="28" customFormat="1" ht="15">
      <c r="A41" s="47">
        <v>12</v>
      </c>
      <c r="B41" s="81" t="s">
        <v>40</v>
      </c>
      <c r="C41" s="43">
        <f>SUM(D41:E41,G41:H41)</f>
        <v>60</v>
      </c>
      <c r="D41" s="82">
        <v>30</v>
      </c>
      <c r="E41" s="69"/>
      <c r="F41" s="34">
        <v>2</v>
      </c>
      <c r="G41" s="82"/>
      <c r="H41" s="69">
        <v>30</v>
      </c>
      <c r="I41" s="70">
        <v>2</v>
      </c>
      <c r="J41" s="43" t="s">
        <v>83</v>
      </c>
      <c r="K41" s="83">
        <f aca="true" t="shared" si="4" ref="K41:K49">SUM(F41+I41)</f>
        <v>4</v>
      </c>
      <c r="L41" s="9" t="s">
        <v>60</v>
      </c>
    </row>
    <row r="42" spans="1:12" s="28" customFormat="1" ht="15">
      <c r="A42" s="47">
        <v>13</v>
      </c>
      <c r="B42" s="84" t="s">
        <v>112</v>
      </c>
      <c r="C42" s="43">
        <f aca="true" t="shared" si="5" ref="C42:C49">SUM(D42:E42,G42:H42)</f>
        <v>70</v>
      </c>
      <c r="D42" s="85">
        <v>30</v>
      </c>
      <c r="E42" s="45"/>
      <c r="F42" s="73">
        <v>2</v>
      </c>
      <c r="G42" s="44"/>
      <c r="H42" s="209">
        <v>40</v>
      </c>
      <c r="I42" s="73">
        <v>1</v>
      </c>
      <c r="J42" s="38" t="s">
        <v>83</v>
      </c>
      <c r="K42" s="83">
        <f t="shared" si="4"/>
        <v>3</v>
      </c>
      <c r="L42" s="10" t="s">
        <v>84</v>
      </c>
    </row>
    <row r="43" spans="1:12" s="28" customFormat="1" ht="15">
      <c r="A43" s="47">
        <v>14</v>
      </c>
      <c r="B43" s="84" t="s">
        <v>41</v>
      </c>
      <c r="C43" s="43">
        <f t="shared" si="5"/>
        <v>10</v>
      </c>
      <c r="D43" s="85"/>
      <c r="E43" s="45"/>
      <c r="F43" s="73"/>
      <c r="G43" s="44"/>
      <c r="H43" s="45">
        <v>10</v>
      </c>
      <c r="I43" s="73">
        <v>1</v>
      </c>
      <c r="J43" s="38" t="s">
        <v>42</v>
      </c>
      <c r="K43" s="83">
        <f t="shared" si="4"/>
        <v>1</v>
      </c>
      <c r="L43" s="10" t="s">
        <v>63</v>
      </c>
    </row>
    <row r="44" spans="1:12" s="28" customFormat="1" ht="15">
      <c r="A44" s="47">
        <v>15</v>
      </c>
      <c r="B44" s="84" t="s">
        <v>43</v>
      </c>
      <c r="C44" s="43">
        <f t="shared" si="5"/>
        <v>5</v>
      </c>
      <c r="D44" s="85"/>
      <c r="E44" s="45">
        <v>5</v>
      </c>
      <c r="F44" s="73">
        <v>1</v>
      </c>
      <c r="G44" s="44"/>
      <c r="H44" s="45"/>
      <c r="I44" s="73"/>
      <c r="J44" s="38" t="s">
        <v>25</v>
      </c>
      <c r="K44" s="83">
        <f t="shared" si="4"/>
        <v>1</v>
      </c>
      <c r="L44" s="10" t="s">
        <v>61</v>
      </c>
    </row>
    <row r="45" spans="1:12" s="28" customFormat="1" ht="15">
      <c r="A45" s="47">
        <v>16</v>
      </c>
      <c r="B45" s="84" t="s">
        <v>44</v>
      </c>
      <c r="C45" s="43">
        <f t="shared" si="5"/>
        <v>3</v>
      </c>
      <c r="D45" s="85"/>
      <c r="E45" s="45"/>
      <c r="F45" s="73"/>
      <c r="G45" s="44"/>
      <c r="H45" s="45">
        <v>3</v>
      </c>
      <c r="I45" s="73"/>
      <c r="J45" s="38" t="s">
        <v>25</v>
      </c>
      <c r="K45" s="83">
        <f t="shared" si="4"/>
        <v>0</v>
      </c>
      <c r="L45" s="10" t="s">
        <v>78</v>
      </c>
    </row>
    <row r="46" spans="1:12" s="28" customFormat="1" ht="15">
      <c r="A46" s="47">
        <v>17</v>
      </c>
      <c r="B46" s="84" t="s">
        <v>45</v>
      </c>
      <c r="C46" s="43">
        <f t="shared" si="5"/>
        <v>2</v>
      </c>
      <c r="D46" s="88"/>
      <c r="E46" s="89"/>
      <c r="F46" s="90"/>
      <c r="G46" s="210">
        <v>2</v>
      </c>
      <c r="H46" s="89"/>
      <c r="I46" s="90"/>
      <c r="J46" s="87" t="s">
        <v>25</v>
      </c>
      <c r="K46" s="83">
        <f t="shared" si="4"/>
        <v>0</v>
      </c>
      <c r="L46" s="11" t="s">
        <v>79</v>
      </c>
    </row>
    <row r="47" spans="1:12" s="28" customFormat="1" ht="15">
      <c r="A47" s="47">
        <v>18</v>
      </c>
      <c r="B47" s="84" t="s">
        <v>47</v>
      </c>
      <c r="C47" s="43" t="s">
        <v>51</v>
      </c>
      <c r="D47" s="85"/>
      <c r="E47" s="92" t="s">
        <v>51</v>
      </c>
      <c r="F47" s="73">
        <v>1</v>
      </c>
      <c r="G47" s="44"/>
      <c r="H47" s="45"/>
      <c r="I47" s="73"/>
      <c r="J47" s="38" t="s">
        <v>25</v>
      </c>
      <c r="K47" s="83">
        <f t="shared" si="4"/>
        <v>1</v>
      </c>
      <c r="L47" s="11" t="s">
        <v>80</v>
      </c>
    </row>
    <row r="48" spans="1:12" s="28" customFormat="1" ht="15">
      <c r="A48" s="47">
        <v>19</v>
      </c>
      <c r="B48" s="84" t="s">
        <v>48</v>
      </c>
      <c r="C48" s="43">
        <f t="shared" si="5"/>
        <v>30</v>
      </c>
      <c r="D48" s="85">
        <v>30</v>
      </c>
      <c r="E48" s="45"/>
      <c r="F48" s="73">
        <v>2</v>
      </c>
      <c r="G48" s="44"/>
      <c r="H48" s="45"/>
      <c r="I48" s="73"/>
      <c r="J48" s="38" t="s">
        <v>27</v>
      </c>
      <c r="K48" s="83">
        <f t="shared" si="4"/>
        <v>2</v>
      </c>
      <c r="L48" s="11" t="s">
        <v>82</v>
      </c>
    </row>
    <row r="49" spans="1:12" s="28" customFormat="1" ht="15.75" thickBot="1">
      <c r="A49" s="93">
        <v>20</v>
      </c>
      <c r="B49" s="84" t="s">
        <v>46</v>
      </c>
      <c r="C49" s="43">
        <f t="shared" si="5"/>
        <v>60</v>
      </c>
      <c r="D49" s="85"/>
      <c r="E49" s="45">
        <v>30</v>
      </c>
      <c r="F49" s="73">
        <v>2</v>
      </c>
      <c r="G49" s="44"/>
      <c r="H49" s="45">
        <v>30</v>
      </c>
      <c r="I49" s="73">
        <v>2</v>
      </c>
      <c r="J49" s="38" t="s">
        <v>27</v>
      </c>
      <c r="K49" s="83">
        <f t="shared" si="4"/>
        <v>4</v>
      </c>
      <c r="L49" s="185" t="s">
        <v>127</v>
      </c>
    </row>
    <row r="50" spans="1:12" s="28" customFormat="1" ht="15.75" thickBot="1">
      <c r="A50" s="94"/>
      <c r="B50" s="95" t="s">
        <v>10</v>
      </c>
      <c r="C50" s="62">
        <f>SUM(C41:C46,C48)</f>
        <v>180</v>
      </c>
      <c r="D50" s="96">
        <f aca="true" t="shared" si="6" ref="D50:I50">SUM(D41:D49)</f>
        <v>90</v>
      </c>
      <c r="E50" s="96">
        <f t="shared" si="6"/>
        <v>35</v>
      </c>
      <c r="F50" s="96">
        <f t="shared" si="6"/>
        <v>10</v>
      </c>
      <c r="G50" s="63">
        <f t="shared" si="6"/>
        <v>2</v>
      </c>
      <c r="H50" s="64">
        <f t="shared" si="6"/>
        <v>113</v>
      </c>
      <c r="I50" s="97">
        <f t="shared" si="6"/>
        <v>6</v>
      </c>
      <c r="J50" s="66" t="s">
        <v>11</v>
      </c>
      <c r="K50" s="98">
        <f>SUM(K41:K49)</f>
        <v>16</v>
      </c>
      <c r="L50" s="99" t="s">
        <v>11</v>
      </c>
    </row>
    <row r="51" spans="1:12" ht="21" thickBot="1">
      <c r="A51" s="100"/>
      <c r="B51" s="101" t="s">
        <v>102</v>
      </c>
      <c r="C51" s="212">
        <f>SUM(C23,C31,C50)</f>
        <v>645</v>
      </c>
      <c r="D51" s="209"/>
      <c r="E51" s="102"/>
      <c r="F51" s="209"/>
      <c r="G51" s="209"/>
      <c r="H51" s="209"/>
      <c r="I51" s="327"/>
      <c r="J51" s="327"/>
      <c r="K51" s="328">
        <f>SUM(K50,K39,K23)</f>
        <v>60</v>
      </c>
      <c r="L51" s="327"/>
    </row>
    <row r="52" spans="2:12" ht="14.25">
      <c r="B52" s="103"/>
      <c r="C52" s="102"/>
      <c r="D52" s="102"/>
      <c r="E52" s="102"/>
      <c r="F52" s="102"/>
      <c r="G52" s="102"/>
      <c r="H52" s="86"/>
      <c r="I52" s="104"/>
      <c r="J52" s="104"/>
      <c r="K52" s="104"/>
      <c r="L52" s="104"/>
    </row>
    <row r="53" spans="2:12" ht="15.75">
      <c r="B53" s="22" t="s">
        <v>103</v>
      </c>
      <c r="F53" s="105">
        <f>SUM(H53,J53)</f>
        <v>975</v>
      </c>
      <c r="G53" s="106" t="s">
        <v>104</v>
      </c>
      <c r="H53" s="107">
        <f>SUM(C51)</f>
        <v>645</v>
      </c>
      <c r="I53" s="106" t="s">
        <v>141</v>
      </c>
      <c r="J53" s="17">
        <v>330</v>
      </c>
      <c r="K53" s="107"/>
      <c r="L53" s="21"/>
    </row>
    <row r="54" spans="2:12" ht="14.25">
      <c r="B54" s="103"/>
      <c r="C54" s="102"/>
      <c r="D54" s="102"/>
      <c r="E54" s="102"/>
      <c r="F54" s="102"/>
      <c r="G54" s="102"/>
      <c r="H54" s="86"/>
      <c r="I54" s="104"/>
      <c r="J54" s="104"/>
      <c r="K54" s="104"/>
      <c r="L54" s="104"/>
    </row>
    <row r="55" spans="2:12" ht="14.25">
      <c r="B55" s="103"/>
      <c r="C55" s="102"/>
      <c r="D55" s="102"/>
      <c r="E55" s="102"/>
      <c r="F55" s="102"/>
      <c r="G55" s="102"/>
      <c r="H55" s="86"/>
      <c r="I55" s="104"/>
      <c r="J55" s="104"/>
      <c r="K55" s="104"/>
      <c r="L55" s="104"/>
    </row>
    <row r="56" spans="2:12" ht="29.25" customHeight="1">
      <c r="B56" s="86"/>
      <c r="C56" s="108"/>
      <c r="D56" s="86"/>
      <c r="E56" s="108"/>
      <c r="F56" s="109"/>
      <c r="G56" s="109"/>
      <c r="H56" s="86"/>
      <c r="I56" s="104"/>
      <c r="J56" s="104"/>
      <c r="K56" s="104"/>
      <c r="L56" s="104"/>
    </row>
    <row r="57" spans="2:12" ht="14.25">
      <c r="B57" s="110"/>
      <c r="C57" s="111"/>
      <c r="E57" s="111"/>
      <c r="G57" s="111"/>
      <c r="I57" s="104"/>
      <c r="J57" s="104"/>
      <c r="K57" s="104"/>
      <c r="L57" s="104"/>
    </row>
    <row r="58" spans="2:12" ht="14.25">
      <c r="B58" s="110"/>
      <c r="C58" s="111"/>
      <c r="E58" s="111"/>
      <c r="G58" s="111"/>
      <c r="I58" s="104"/>
      <c r="J58" s="104"/>
      <c r="K58" s="104"/>
      <c r="L58" s="104"/>
    </row>
  </sheetData>
  <sheetProtection/>
  <mergeCells count="34">
    <mergeCell ref="A12:B14"/>
    <mergeCell ref="C12:C14"/>
    <mergeCell ref="D12:I12"/>
    <mergeCell ref="J12:J14"/>
    <mergeCell ref="K12:K14"/>
    <mergeCell ref="E28:E30"/>
    <mergeCell ref="F28:F30"/>
    <mergeCell ref="G28:G30"/>
    <mergeCell ref="L12:L14"/>
    <mergeCell ref="D13:F13"/>
    <mergeCell ref="G13:I13"/>
    <mergeCell ref="E36:E38"/>
    <mergeCell ref="F36:F38"/>
    <mergeCell ref="I36:I38"/>
    <mergeCell ref="J36:J38"/>
    <mergeCell ref="K36:K38"/>
    <mergeCell ref="L36:L38"/>
    <mergeCell ref="I28:I30"/>
    <mergeCell ref="A40:L40"/>
    <mergeCell ref="G36:G38"/>
    <mergeCell ref="J28:J30"/>
    <mergeCell ref="K28:K30"/>
    <mergeCell ref="A32:L32"/>
    <mergeCell ref="H28:H30"/>
    <mergeCell ref="L28:L30"/>
    <mergeCell ref="H36:H38"/>
    <mergeCell ref="A36:A38"/>
    <mergeCell ref="C36:C38"/>
    <mergeCell ref="D36:D38"/>
    <mergeCell ref="A15:L15"/>
    <mergeCell ref="A24:L24"/>
    <mergeCell ref="A28:A30"/>
    <mergeCell ref="C28:C30"/>
    <mergeCell ref="D28:D30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view="pageBreakPreview" zoomScale="85" zoomScaleNormal="90" zoomScaleSheetLayoutView="85" zoomScalePageLayoutView="0" workbookViewId="0" topLeftCell="A15">
      <selection activeCell="K35" sqref="K35"/>
    </sheetView>
  </sheetViews>
  <sheetFormatPr defaultColWidth="8.796875" defaultRowHeight="14.25"/>
  <cols>
    <col min="1" max="1" width="3.8984375" style="17" customWidth="1"/>
    <col min="2" max="2" width="53.59765625" style="13" customWidth="1"/>
    <col min="3" max="3" width="7.19921875" style="13" customWidth="1"/>
    <col min="4" max="4" width="8.19921875" style="13" customWidth="1"/>
    <col min="5" max="8" width="9" style="13" customWidth="1"/>
    <col min="9" max="9" width="8.59765625" style="13" bestFit="1" customWidth="1"/>
    <col min="10" max="10" width="18.09765625" style="13" customWidth="1"/>
    <col min="11" max="11" width="9.09765625" style="13" customWidth="1"/>
    <col min="12" max="12" width="17.59765625" style="13" customWidth="1"/>
    <col min="13" max="16384" width="9" style="13" customWidth="1"/>
  </cols>
  <sheetData>
    <row r="1" s="113" customFormat="1" ht="18">
      <c r="A1" s="112" t="s">
        <v>98</v>
      </c>
    </row>
    <row r="2" spans="1:12" s="113" customFormat="1" ht="20.25">
      <c r="A2" s="114" t="s">
        <v>113</v>
      </c>
      <c r="F2" s="15"/>
      <c r="G2" s="16"/>
      <c r="H2" s="16"/>
      <c r="I2" s="16"/>
      <c r="J2" s="16"/>
      <c r="K2" s="16"/>
      <c r="L2" s="16"/>
    </row>
    <row r="3" spans="1:12" s="113" customFormat="1" ht="18">
      <c r="A3" s="115" t="s">
        <v>12</v>
      </c>
      <c r="G3" s="16"/>
      <c r="H3" s="16"/>
      <c r="I3" s="16"/>
      <c r="J3" s="16"/>
      <c r="K3" s="16"/>
      <c r="L3" s="16"/>
    </row>
    <row r="4" spans="1:4" s="118" customFormat="1" ht="20.25">
      <c r="A4" s="116" t="s">
        <v>49</v>
      </c>
      <c r="B4" s="117"/>
      <c r="C4" s="117"/>
      <c r="D4" s="118" t="s">
        <v>100</v>
      </c>
    </row>
    <row r="5" ht="14.25">
      <c r="A5" s="13"/>
    </row>
    <row r="6" s="118" customFormat="1" ht="20.25">
      <c r="A6" s="119" t="s">
        <v>124</v>
      </c>
    </row>
    <row r="7" s="118" customFormat="1" ht="20.25">
      <c r="A7" s="119" t="s">
        <v>114</v>
      </c>
    </row>
    <row r="8" ht="15" thickBot="1"/>
    <row r="9" spans="1:19" ht="15">
      <c r="A9" s="273" t="s">
        <v>0</v>
      </c>
      <c r="B9" s="274"/>
      <c r="C9" s="279" t="s">
        <v>1</v>
      </c>
      <c r="D9" s="282" t="s">
        <v>2</v>
      </c>
      <c r="E9" s="283"/>
      <c r="F9" s="283"/>
      <c r="G9" s="284"/>
      <c r="H9" s="284"/>
      <c r="I9" s="285"/>
      <c r="J9" s="286" t="s">
        <v>3</v>
      </c>
      <c r="K9" s="309" t="s">
        <v>4</v>
      </c>
      <c r="L9" s="252" t="s">
        <v>38</v>
      </c>
      <c r="M9" s="28"/>
      <c r="N9" s="28"/>
      <c r="O9" s="28"/>
      <c r="P9" s="28"/>
      <c r="Q9" s="28"/>
      <c r="R9" s="28"/>
      <c r="S9" s="28"/>
    </row>
    <row r="10" spans="1:19" ht="15">
      <c r="A10" s="275"/>
      <c r="B10" s="276"/>
      <c r="C10" s="280"/>
      <c r="D10" s="255" t="s">
        <v>5</v>
      </c>
      <c r="E10" s="256"/>
      <c r="F10" s="256"/>
      <c r="G10" s="257" t="s">
        <v>6</v>
      </c>
      <c r="H10" s="258"/>
      <c r="I10" s="259"/>
      <c r="J10" s="287"/>
      <c r="K10" s="310"/>
      <c r="L10" s="253"/>
      <c r="M10" s="28"/>
      <c r="N10" s="28"/>
      <c r="O10" s="28"/>
      <c r="P10" s="28"/>
      <c r="Q10" s="28"/>
      <c r="R10" s="28"/>
      <c r="S10" s="28"/>
    </row>
    <row r="11" spans="1:19" ht="15.75" thickBot="1">
      <c r="A11" s="277"/>
      <c r="B11" s="278"/>
      <c r="C11" s="281"/>
      <c r="D11" s="29" t="s">
        <v>7</v>
      </c>
      <c r="E11" s="30" t="s">
        <v>8</v>
      </c>
      <c r="F11" s="31" t="s">
        <v>9</v>
      </c>
      <c r="G11" s="29" t="s">
        <v>7</v>
      </c>
      <c r="H11" s="30" t="s">
        <v>8</v>
      </c>
      <c r="I11" s="32" t="s">
        <v>9</v>
      </c>
      <c r="J11" s="288"/>
      <c r="K11" s="310"/>
      <c r="L11" s="254"/>
      <c r="M11" s="28"/>
      <c r="N11" s="28"/>
      <c r="O11" s="28"/>
      <c r="P11" s="28"/>
      <c r="Q11" s="28"/>
      <c r="R11" s="28"/>
      <c r="S11" s="28"/>
    </row>
    <row r="12" spans="1:13" ht="14.25">
      <c r="A12" s="33">
        <v>1</v>
      </c>
      <c r="B12" s="34" t="s">
        <v>120</v>
      </c>
      <c r="C12" s="192">
        <f aca="true" t="shared" si="0" ref="C12:C17">SUM(D12:E12,G12:H12)</f>
        <v>60</v>
      </c>
      <c r="D12" s="36"/>
      <c r="E12" s="37">
        <v>30</v>
      </c>
      <c r="F12" s="34">
        <v>8</v>
      </c>
      <c r="G12" s="36"/>
      <c r="H12" s="37">
        <v>30</v>
      </c>
      <c r="I12" s="34">
        <v>8</v>
      </c>
      <c r="J12" s="38" t="s">
        <v>27</v>
      </c>
      <c r="K12" s="35">
        <f>SUM(F12+I12)</f>
        <v>16</v>
      </c>
      <c r="L12" s="39" t="s">
        <v>73</v>
      </c>
      <c r="M12" s="40"/>
    </row>
    <row r="13" spans="1:13" ht="14.25">
      <c r="A13" s="41">
        <v>2</v>
      </c>
      <c r="B13" s="42" t="s">
        <v>14</v>
      </c>
      <c r="C13" s="192">
        <f t="shared" si="0"/>
        <v>30</v>
      </c>
      <c r="D13" s="44"/>
      <c r="E13" s="45"/>
      <c r="F13" s="42"/>
      <c r="G13" s="44"/>
      <c r="H13" s="45">
        <v>30</v>
      </c>
      <c r="I13" s="42">
        <v>2</v>
      </c>
      <c r="J13" s="38" t="s">
        <v>27</v>
      </c>
      <c r="K13" s="38">
        <f>SUM(F13+I13)</f>
        <v>2</v>
      </c>
      <c r="L13" s="46" t="s">
        <v>32</v>
      </c>
      <c r="M13" s="40"/>
    </row>
    <row r="14" spans="1:13" ht="14.25">
      <c r="A14" s="47">
        <v>3</v>
      </c>
      <c r="B14" s="42" t="s">
        <v>66</v>
      </c>
      <c r="C14" s="192">
        <f t="shared" si="0"/>
        <v>60</v>
      </c>
      <c r="D14" s="44"/>
      <c r="E14" s="45">
        <v>30</v>
      </c>
      <c r="F14" s="42">
        <v>2</v>
      </c>
      <c r="G14" s="44"/>
      <c r="H14" s="45">
        <v>30</v>
      </c>
      <c r="I14" s="42">
        <v>2</v>
      </c>
      <c r="J14" s="38" t="s">
        <v>27</v>
      </c>
      <c r="K14" s="38">
        <f>SUM(F14,I14)</f>
        <v>4</v>
      </c>
      <c r="L14" s="46" t="s">
        <v>75</v>
      </c>
      <c r="M14" s="40"/>
    </row>
    <row r="15" spans="1:13" ht="14.25">
      <c r="A15" s="47">
        <v>4</v>
      </c>
      <c r="B15" s="48" t="s">
        <v>89</v>
      </c>
      <c r="C15" s="192">
        <f t="shared" si="0"/>
        <v>90</v>
      </c>
      <c r="D15" s="44"/>
      <c r="E15" s="45">
        <v>60</v>
      </c>
      <c r="F15" s="42">
        <v>4</v>
      </c>
      <c r="G15" s="44"/>
      <c r="H15" s="45">
        <v>30</v>
      </c>
      <c r="I15" s="42">
        <v>4</v>
      </c>
      <c r="J15" s="38" t="s">
        <v>115</v>
      </c>
      <c r="K15" s="38">
        <f>SUM(F15,I15)</f>
        <v>8</v>
      </c>
      <c r="L15" s="46" t="s">
        <v>74</v>
      </c>
      <c r="M15" s="40"/>
    </row>
    <row r="16" spans="1:13" ht="91.5" customHeight="1">
      <c r="A16" s="50">
        <v>5</v>
      </c>
      <c r="B16" s="186" t="s">
        <v>130</v>
      </c>
      <c r="C16" s="192">
        <f t="shared" si="0"/>
        <v>30</v>
      </c>
      <c r="D16" s="145"/>
      <c r="E16" s="190">
        <v>30</v>
      </c>
      <c r="F16" s="205">
        <v>1</v>
      </c>
      <c r="G16" s="44"/>
      <c r="H16" s="45"/>
      <c r="I16" s="52"/>
      <c r="J16" s="53" t="s">
        <v>27</v>
      </c>
      <c r="K16" s="54">
        <f>SUM(F16,I16)</f>
        <v>1</v>
      </c>
      <c r="L16" s="187" t="s">
        <v>132</v>
      </c>
      <c r="M16" s="40"/>
    </row>
    <row r="17" spans="1:13" s="59" customFormat="1" ht="104.25" customHeight="1">
      <c r="A17" s="55">
        <v>6</v>
      </c>
      <c r="B17" s="186" t="s">
        <v>134</v>
      </c>
      <c r="C17" s="192">
        <f t="shared" si="0"/>
        <v>30</v>
      </c>
      <c r="D17" s="51"/>
      <c r="E17" s="56"/>
      <c r="F17" s="57"/>
      <c r="G17" s="51"/>
      <c r="H17" s="195">
        <v>30</v>
      </c>
      <c r="I17" s="57">
        <v>2</v>
      </c>
      <c r="J17" s="53" t="s">
        <v>27</v>
      </c>
      <c r="K17" s="54">
        <f>SUM(F17,I17)</f>
        <v>2</v>
      </c>
      <c r="L17" s="187" t="s">
        <v>135</v>
      </c>
      <c r="M17" s="58"/>
    </row>
    <row r="18" spans="1:13" s="59" customFormat="1" ht="18.75" customHeight="1" thickBot="1">
      <c r="A18" s="55">
        <v>6</v>
      </c>
      <c r="B18" s="173" t="s">
        <v>109</v>
      </c>
      <c r="C18" s="192">
        <f>SUM(D18:E18,G18:H18)</f>
        <v>45</v>
      </c>
      <c r="D18" s="194">
        <v>15</v>
      </c>
      <c r="E18" s="146"/>
      <c r="F18" s="205">
        <v>1</v>
      </c>
      <c r="G18" s="145"/>
      <c r="H18" s="195">
        <v>30</v>
      </c>
      <c r="I18" s="57">
        <v>2</v>
      </c>
      <c r="J18" s="53" t="s">
        <v>27</v>
      </c>
      <c r="K18" s="38">
        <f>SUM(F18,I18)</f>
        <v>3</v>
      </c>
      <c r="L18" s="196" t="s">
        <v>136</v>
      </c>
      <c r="M18" s="58"/>
    </row>
    <row r="19" spans="1:12" s="28" customFormat="1" ht="15.75" thickBot="1">
      <c r="A19" s="60"/>
      <c r="B19" s="61" t="s">
        <v>10</v>
      </c>
      <c r="C19" s="62">
        <f aca="true" t="shared" si="1" ref="C19:I19">SUM(C12:C18)</f>
        <v>345</v>
      </c>
      <c r="D19" s="63">
        <f t="shared" si="1"/>
        <v>15</v>
      </c>
      <c r="E19" s="64">
        <f t="shared" si="1"/>
        <v>150</v>
      </c>
      <c r="F19" s="65">
        <f t="shared" si="1"/>
        <v>16</v>
      </c>
      <c r="G19" s="63">
        <f t="shared" si="1"/>
        <v>0</v>
      </c>
      <c r="H19" s="64">
        <f t="shared" si="1"/>
        <v>180</v>
      </c>
      <c r="I19" s="65">
        <f t="shared" si="1"/>
        <v>20</v>
      </c>
      <c r="J19" s="66" t="s">
        <v>11</v>
      </c>
      <c r="K19" s="62">
        <f>SUM(K12:K18)</f>
        <v>36</v>
      </c>
      <c r="L19" s="67" t="s">
        <v>11</v>
      </c>
    </row>
    <row r="20" spans="1:12" s="28" customFormat="1" ht="19.5" customHeight="1" thickBot="1">
      <c r="A20" s="246" t="s">
        <v>105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8"/>
    </row>
    <row r="21" spans="1:12" ht="14.25">
      <c r="A21" s="47">
        <v>7</v>
      </c>
      <c r="B21" s="120" t="s">
        <v>34</v>
      </c>
      <c r="C21" s="38">
        <f>SUM(D21:E21,G21:H21)</f>
        <v>30</v>
      </c>
      <c r="D21" s="121"/>
      <c r="E21" s="69">
        <v>30</v>
      </c>
      <c r="F21" s="122">
        <v>2</v>
      </c>
      <c r="G21" s="121"/>
      <c r="H21" s="69"/>
      <c r="I21" s="70"/>
      <c r="J21" s="123" t="s">
        <v>27</v>
      </c>
      <c r="K21" s="125">
        <f>SUM(F21,I21)</f>
        <v>2</v>
      </c>
      <c r="L21" s="71" t="s">
        <v>35</v>
      </c>
    </row>
    <row r="22" spans="1:12" ht="28.5">
      <c r="A22" s="55">
        <v>8</v>
      </c>
      <c r="B22" s="124" t="s">
        <v>20</v>
      </c>
      <c r="C22" s="38">
        <f>SUM(D22:E22,G22:H22)</f>
        <v>30</v>
      </c>
      <c r="D22" s="44"/>
      <c r="E22" s="45">
        <v>30</v>
      </c>
      <c r="F22" s="42">
        <v>2</v>
      </c>
      <c r="G22" s="44"/>
      <c r="H22" s="45"/>
      <c r="I22" s="73"/>
      <c r="J22" s="125" t="s">
        <v>27</v>
      </c>
      <c r="K22" s="125">
        <f>SUM(F22,I22)</f>
        <v>2</v>
      </c>
      <c r="L22" s="4" t="s">
        <v>128</v>
      </c>
    </row>
    <row r="23" spans="1:12" ht="15">
      <c r="A23" s="222">
        <v>9</v>
      </c>
      <c r="B23" s="201" t="s">
        <v>140</v>
      </c>
      <c r="C23" s="303">
        <f>SUM(D23:E25,G23:H25)</f>
        <v>30</v>
      </c>
      <c r="D23" s="293"/>
      <c r="E23" s="260"/>
      <c r="F23" s="296"/>
      <c r="G23" s="306"/>
      <c r="H23" s="219">
        <v>30</v>
      </c>
      <c r="I23" s="225">
        <v>3</v>
      </c>
      <c r="J23" s="303" t="s">
        <v>27</v>
      </c>
      <c r="K23" s="311">
        <f>SUM(F23,I23)</f>
        <v>3</v>
      </c>
      <c r="L23" s="299" t="s">
        <v>138</v>
      </c>
    </row>
    <row r="24" spans="1:12" ht="14.25">
      <c r="A24" s="223"/>
      <c r="B24" s="204" t="s">
        <v>21</v>
      </c>
      <c r="C24" s="304"/>
      <c r="D24" s="294"/>
      <c r="E24" s="261"/>
      <c r="F24" s="297"/>
      <c r="G24" s="307"/>
      <c r="H24" s="220"/>
      <c r="I24" s="226"/>
      <c r="J24" s="304"/>
      <c r="K24" s="312"/>
      <c r="L24" s="300"/>
    </row>
    <row r="25" spans="1:12" ht="15" thickBot="1">
      <c r="A25" s="302"/>
      <c r="B25" s="204" t="s">
        <v>87</v>
      </c>
      <c r="C25" s="305"/>
      <c r="D25" s="295"/>
      <c r="E25" s="262"/>
      <c r="F25" s="298"/>
      <c r="G25" s="308"/>
      <c r="H25" s="221"/>
      <c r="I25" s="227"/>
      <c r="J25" s="305"/>
      <c r="K25" s="313"/>
      <c r="L25" s="301"/>
    </row>
    <row r="26" spans="1:12" s="28" customFormat="1" ht="15.75" thickBot="1">
      <c r="A26" s="60"/>
      <c r="B26" s="61" t="s">
        <v>10</v>
      </c>
      <c r="C26" s="62">
        <f aca="true" t="shared" si="2" ref="C26:I26">SUM(C21:C25)</f>
        <v>90</v>
      </c>
      <c r="D26" s="63">
        <f t="shared" si="2"/>
        <v>0</v>
      </c>
      <c r="E26" s="64">
        <f t="shared" si="2"/>
        <v>60</v>
      </c>
      <c r="F26" s="65">
        <f t="shared" si="2"/>
        <v>4</v>
      </c>
      <c r="G26" s="63">
        <f t="shared" si="2"/>
        <v>0</v>
      </c>
      <c r="H26" s="64">
        <f>SUM(H21:H25)</f>
        <v>30</v>
      </c>
      <c r="I26" s="97">
        <f t="shared" si="2"/>
        <v>3</v>
      </c>
      <c r="J26" s="128" t="s">
        <v>11</v>
      </c>
      <c r="K26" s="76">
        <f>SUM(K21:K25)</f>
        <v>7</v>
      </c>
      <c r="L26" s="67" t="s">
        <v>11</v>
      </c>
    </row>
    <row r="27" spans="1:12" s="28" customFormat="1" ht="18.75" thickBot="1">
      <c r="A27" s="289" t="s">
        <v>119</v>
      </c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1"/>
    </row>
    <row r="28" spans="1:12" s="28" customFormat="1" ht="15">
      <c r="A28" s="129">
        <v>11</v>
      </c>
      <c r="B28" s="130" t="s">
        <v>18</v>
      </c>
      <c r="C28" s="43">
        <f>SUM(D28:E28,G28:H28)</f>
        <v>30</v>
      </c>
      <c r="D28" s="121"/>
      <c r="E28" s="69">
        <v>30</v>
      </c>
      <c r="F28" s="122">
        <v>4</v>
      </c>
      <c r="G28" s="121"/>
      <c r="H28" s="69"/>
      <c r="I28" s="122"/>
      <c r="J28" s="43" t="s">
        <v>115</v>
      </c>
      <c r="K28" s="43">
        <f>SUM(F28+I28)</f>
        <v>4</v>
      </c>
      <c r="L28" s="71" t="s">
        <v>62</v>
      </c>
    </row>
    <row r="29" spans="1:12" ht="14.25">
      <c r="A29" s="41">
        <v>12</v>
      </c>
      <c r="B29" s="131" t="s">
        <v>52</v>
      </c>
      <c r="C29" s="43">
        <f>SUM(D29:E29,G29:H29)</f>
        <v>60</v>
      </c>
      <c r="D29" s="44"/>
      <c r="E29" s="45">
        <v>30</v>
      </c>
      <c r="F29" s="73">
        <v>3</v>
      </c>
      <c r="G29" s="44"/>
      <c r="H29" s="45">
        <v>30</v>
      </c>
      <c r="I29" s="42">
        <v>4</v>
      </c>
      <c r="J29" s="38" t="s">
        <v>115</v>
      </c>
      <c r="K29" s="132">
        <f>SUM(F29+I29)</f>
        <v>7</v>
      </c>
      <c r="L29" s="46" t="s">
        <v>77</v>
      </c>
    </row>
    <row r="30" spans="1:12" ht="14.25">
      <c r="A30" s="47">
        <v>13</v>
      </c>
      <c r="B30" s="131" t="s">
        <v>50</v>
      </c>
      <c r="C30" s="43">
        <f>SUM(D30:E30,G30:H30)</f>
        <v>30</v>
      </c>
      <c r="D30" s="44"/>
      <c r="E30" s="45">
        <v>30</v>
      </c>
      <c r="F30" s="73">
        <v>3</v>
      </c>
      <c r="G30" s="44"/>
      <c r="H30" s="45"/>
      <c r="I30" s="42"/>
      <c r="J30" s="38" t="s">
        <v>27</v>
      </c>
      <c r="K30" s="132">
        <f>SUM(F30+I30)</f>
        <v>3</v>
      </c>
      <c r="L30" s="46" t="s">
        <v>86</v>
      </c>
    </row>
    <row r="31" spans="1:12" ht="15" thickBot="1">
      <c r="A31" s="47">
        <v>14</v>
      </c>
      <c r="B31" s="131" t="s">
        <v>22</v>
      </c>
      <c r="C31" s="43">
        <f>SUM(D31:E31,G31:H31)</f>
        <v>30</v>
      </c>
      <c r="D31" s="44"/>
      <c r="E31" s="45"/>
      <c r="F31" s="73"/>
      <c r="G31" s="44">
        <v>30</v>
      </c>
      <c r="H31" s="45"/>
      <c r="I31" s="42">
        <v>3</v>
      </c>
      <c r="J31" s="38" t="s">
        <v>27</v>
      </c>
      <c r="K31" s="132">
        <f>SUM(F31+I31)</f>
        <v>3</v>
      </c>
      <c r="L31" s="46" t="s">
        <v>129</v>
      </c>
    </row>
    <row r="32" spans="1:12" ht="15.75" thickBot="1">
      <c r="A32" s="60"/>
      <c r="B32" s="95" t="s">
        <v>10</v>
      </c>
      <c r="C32" s="62">
        <f>SUM(C28:C31)</f>
        <v>150</v>
      </c>
      <c r="D32" s="63">
        <f>SUM(D29:D31)</f>
        <v>0</v>
      </c>
      <c r="E32" s="64">
        <f>SUM(E28:E31)</f>
        <v>90</v>
      </c>
      <c r="F32" s="65">
        <f>SUM(F28:F31)</f>
        <v>10</v>
      </c>
      <c r="G32" s="63">
        <f>SUM(G28:G31)</f>
        <v>30</v>
      </c>
      <c r="H32" s="64">
        <f>SUM(H28:H31)</f>
        <v>30</v>
      </c>
      <c r="I32" s="65">
        <f>SUM(I28:I31)</f>
        <v>7</v>
      </c>
      <c r="J32" s="66" t="s">
        <v>11</v>
      </c>
      <c r="K32" s="62">
        <f>SUM(K28:K31)</f>
        <v>17</v>
      </c>
      <c r="L32" s="133" t="s">
        <v>11</v>
      </c>
    </row>
    <row r="33" spans="2:12" ht="15.75" customHeight="1" thickBot="1">
      <c r="B33" s="134" t="s">
        <v>106</v>
      </c>
      <c r="C33" s="134">
        <f>SUM(C19,C26,C32)</f>
        <v>585</v>
      </c>
      <c r="D33" s="135"/>
      <c r="E33" s="135"/>
      <c r="F33" s="135"/>
      <c r="G33" s="136"/>
      <c r="H33" s="136"/>
      <c r="I33" s="21"/>
      <c r="J33" s="21"/>
      <c r="K33" s="329">
        <f>SUM(K32,K26,K19)</f>
        <v>60</v>
      </c>
      <c r="L33" s="21"/>
    </row>
    <row r="34" spans="2:12" ht="15.75" customHeight="1">
      <c r="B34" s="135"/>
      <c r="C34" s="135"/>
      <c r="D34" s="135"/>
      <c r="E34" s="135"/>
      <c r="F34" s="135"/>
      <c r="G34" s="136"/>
      <c r="H34" s="136"/>
      <c r="I34" s="21"/>
      <c r="J34" s="21"/>
      <c r="K34" s="21"/>
      <c r="L34" s="21"/>
    </row>
    <row r="35" spans="1:12" ht="18">
      <c r="A35" s="292" t="s">
        <v>107</v>
      </c>
      <c r="B35" s="292"/>
      <c r="C35" s="292"/>
      <c r="D35" s="292"/>
      <c r="E35" s="292"/>
      <c r="F35" s="137">
        <f>SUM(H35,J35)</f>
        <v>885</v>
      </c>
      <c r="G35" s="106" t="s">
        <v>104</v>
      </c>
      <c r="H35" s="138">
        <f>SUM(C33)</f>
        <v>585</v>
      </c>
      <c r="I35" s="106" t="s">
        <v>108</v>
      </c>
      <c r="J35" s="139">
        <v>300</v>
      </c>
      <c r="K35" s="107"/>
      <c r="L35" s="21"/>
    </row>
    <row r="36" spans="2:12" ht="15">
      <c r="B36" s="140"/>
      <c r="C36" s="141"/>
      <c r="D36" s="141"/>
      <c r="E36" s="141"/>
      <c r="F36" s="141"/>
      <c r="G36" s="142"/>
      <c r="H36" s="21"/>
      <c r="I36" s="330"/>
      <c r="J36" s="330"/>
      <c r="K36" s="330"/>
      <c r="L36" s="330"/>
    </row>
    <row r="37" spans="2:12" ht="14.25" customHeight="1">
      <c r="B37" s="86"/>
      <c r="C37" s="86"/>
      <c r="D37" s="86"/>
      <c r="E37" s="102"/>
      <c r="F37" s="86"/>
      <c r="G37" s="143"/>
      <c r="H37" s="143"/>
      <c r="I37" s="330"/>
      <c r="J37" s="330"/>
      <c r="K37" s="330"/>
      <c r="L37" s="330"/>
    </row>
    <row r="38" spans="2:12" ht="14.25">
      <c r="B38" s="103"/>
      <c r="C38" s="102"/>
      <c r="D38" s="86"/>
      <c r="E38" s="102"/>
      <c r="F38" s="86"/>
      <c r="G38" s="102"/>
      <c r="H38" s="86"/>
      <c r="I38" s="104"/>
      <c r="J38" s="104"/>
      <c r="K38" s="104"/>
      <c r="L38" s="104"/>
    </row>
    <row r="39" spans="2:12" ht="14.25">
      <c r="B39" s="103"/>
      <c r="C39" s="102"/>
      <c r="D39" s="102"/>
      <c r="E39" s="102"/>
      <c r="F39" s="102"/>
      <c r="G39" s="102"/>
      <c r="H39" s="86"/>
      <c r="I39" s="104"/>
      <c r="J39" s="104"/>
      <c r="K39" s="104"/>
      <c r="L39" s="104"/>
    </row>
    <row r="40" spans="2:12" ht="30" customHeight="1">
      <c r="B40" s="86"/>
      <c r="C40" s="144"/>
      <c r="D40" s="103"/>
      <c r="E40" s="144"/>
      <c r="F40" s="109"/>
      <c r="G40" s="144"/>
      <c r="H40" s="86"/>
      <c r="I40" s="104"/>
      <c r="J40" s="104"/>
      <c r="K40" s="104"/>
      <c r="L40" s="104"/>
    </row>
    <row r="41" spans="2:12" ht="14.25">
      <c r="B41" s="103"/>
      <c r="C41" s="102"/>
      <c r="D41" s="102"/>
      <c r="E41" s="102"/>
      <c r="F41" s="102"/>
      <c r="G41" s="102"/>
      <c r="H41" s="86"/>
      <c r="I41" s="104"/>
      <c r="J41" s="104"/>
      <c r="K41" s="104"/>
      <c r="L41" s="104"/>
    </row>
    <row r="42" spans="2:12" ht="14.25">
      <c r="B42" s="103"/>
      <c r="C42" s="102"/>
      <c r="D42" s="102"/>
      <c r="E42" s="102"/>
      <c r="F42" s="102"/>
      <c r="G42" s="102"/>
      <c r="H42" s="86"/>
      <c r="I42" s="104"/>
      <c r="J42" s="104"/>
      <c r="K42" s="104"/>
      <c r="L42" s="104"/>
    </row>
    <row r="43" spans="2:12" ht="29.25" customHeight="1">
      <c r="B43" s="86"/>
      <c r="C43" s="108"/>
      <c r="D43" s="86"/>
      <c r="E43" s="108"/>
      <c r="F43" s="109"/>
      <c r="G43" s="109"/>
      <c r="H43" s="86"/>
      <c r="I43" s="104"/>
      <c r="J43" s="104"/>
      <c r="K43" s="104"/>
      <c r="L43" s="104"/>
    </row>
    <row r="44" spans="2:12" ht="14.25">
      <c r="B44" s="110"/>
      <c r="C44" s="111"/>
      <c r="E44" s="111"/>
      <c r="G44" s="111"/>
      <c r="I44" s="104"/>
      <c r="J44" s="104"/>
      <c r="K44" s="104"/>
      <c r="L44" s="104"/>
    </row>
    <row r="45" spans="2:12" ht="14.25">
      <c r="B45" s="110"/>
      <c r="C45" s="111"/>
      <c r="E45" s="111"/>
      <c r="G45" s="111"/>
      <c r="I45" s="104"/>
      <c r="J45" s="104"/>
      <c r="K45" s="104"/>
      <c r="L45" s="104"/>
    </row>
  </sheetData>
  <sheetProtection/>
  <mergeCells count="22">
    <mergeCell ref="K9:K11"/>
    <mergeCell ref="J23:J25"/>
    <mergeCell ref="K23:K25"/>
    <mergeCell ref="L23:L25"/>
    <mergeCell ref="D10:F10"/>
    <mergeCell ref="G10:I10"/>
    <mergeCell ref="L9:L11"/>
    <mergeCell ref="I23:I25"/>
    <mergeCell ref="A20:L20"/>
    <mergeCell ref="A23:A25"/>
    <mergeCell ref="C23:C25"/>
    <mergeCell ref="G23:G25"/>
    <mergeCell ref="H23:H25"/>
    <mergeCell ref="A27:L27"/>
    <mergeCell ref="A35:E35"/>
    <mergeCell ref="A9:B11"/>
    <mergeCell ref="C9:C11"/>
    <mergeCell ref="D9:I9"/>
    <mergeCell ref="J9:J11"/>
    <mergeCell ref="D23:D25"/>
    <mergeCell ref="E23:E25"/>
    <mergeCell ref="F23:F25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view="pageBreakPreview" zoomScaleNormal="71" zoomScaleSheetLayoutView="100" zoomScalePageLayoutView="0" workbookViewId="0" topLeftCell="A10">
      <selection activeCell="K36" sqref="K36"/>
    </sheetView>
  </sheetViews>
  <sheetFormatPr defaultColWidth="8.796875" defaultRowHeight="14.25"/>
  <cols>
    <col min="1" max="1" width="3.8984375" style="17" customWidth="1"/>
    <col min="2" max="2" width="35.59765625" style="13" customWidth="1"/>
    <col min="3" max="3" width="10.19921875" style="13" customWidth="1"/>
    <col min="4" max="4" width="8.19921875" style="13" customWidth="1"/>
    <col min="5" max="8" width="9" style="13" customWidth="1"/>
    <col min="9" max="9" width="8.59765625" style="13" bestFit="1" customWidth="1"/>
    <col min="10" max="10" width="13.69921875" style="13" customWidth="1"/>
    <col min="11" max="11" width="7.69921875" style="13" customWidth="1"/>
    <col min="12" max="12" width="16.19921875" style="13" customWidth="1"/>
    <col min="13" max="16384" width="9" style="13" customWidth="1"/>
  </cols>
  <sheetData>
    <row r="1" ht="15.75">
      <c r="A1" s="12" t="s">
        <v>98</v>
      </c>
    </row>
    <row r="2" ht="15.75">
      <c r="A2" s="14" t="s">
        <v>110</v>
      </c>
    </row>
    <row r="3" ht="14.25">
      <c r="A3" s="17" t="s">
        <v>12</v>
      </c>
    </row>
    <row r="4" spans="1:3" ht="14.25">
      <c r="A4" s="19" t="s">
        <v>92</v>
      </c>
      <c r="B4" s="20"/>
      <c r="C4" s="20"/>
    </row>
    <row r="5" ht="14.25">
      <c r="A5" s="13"/>
    </row>
    <row r="6" spans="1:8" ht="15.75">
      <c r="A6" s="22" t="s">
        <v>54</v>
      </c>
      <c r="B6" s="23"/>
      <c r="C6" s="23"/>
      <c r="D6" s="23"/>
      <c r="E6" s="23"/>
      <c r="F6" s="23"/>
      <c r="G6" s="23"/>
      <c r="H6" s="23"/>
    </row>
    <row r="7" spans="2:8" ht="15">
      <c r="B7" s="24" t="s">
        <v>55</v>
      </c>
      <c r="C7" s="147" t="s">
        <v>58</v>
      </c>
      <c r="D7" s="147"/>
      <c r="F7" s="23"/>
      <c r="G7" s="23"/>
      <c r="H7" s="23"/>
    </row>
    <row r="8" spans="1:8" ht="15">
      <c r="A8" s="23"/>
      <c r="B8" s="23"/>
      <c r="C8" s="23"/>
      <c r="D8" s="23"/>
      <c r="E8" s="23"/>
      <c r="G8" s="23"/>
      <c r="H8" s="23"/>
    </row>
    <row r="9" s="113" customFormat="1" ht="18">
      <c r="A9" s="112" t="s">
        <v>53</v>
      </c>
    </row>
    <row r="10" spans="1:7" s="23" customFormat="1" ht="15">
      <c r="A10" s="148"/>
      <c r="B10" s="149" t="s">
        <v>57</v>
      </c>
      <c r="C10" s="150" t="s">
        <v>56</v>
      </c>
      <c r="D10" s="150"/>
      <c r="E10" s="151" t="s">
        <v>59</v>
      </c>
      <c r="F10" s="151"/>
      <c r="G10" s="151"/>
    </row>
    <row r="11" spans="1:8" ht="15">
      <c r="A11" s="13"/>
      <c r="B11" s="23"/>
      <c r="D11" s="23"/>
      <c r="F11" s="23"/>
      <c r="H11" s="23"/>
    </row>
    <row r="12" ht="15" thickBot="1"/>
    <row r="13" spans="1:12" ht="15" customHeight="1">
      <c r="A13" s="273" t="s">
        <v>0</v>
      </c>
      <c r="B13" s="314"/>
      <c r="C13" s="279" t="s">
        <v>1</v>
      </c>
      <c r="D13" s="282" t="s">
        <v>2</v>
      </c>
      <c r="E13" s="283"/>
      <c r="F13" s="283"/>
      <c r="G13" s="283"/>
      <c r="H13" s="283"/>
      <c r="I13" s="321"/>
      <c r="J13" s="286" t="s">
        <v>3</v>
      </c>
      <c r="K13" s="309" t="s">
        <v>4</v>
      </c>
      <c r="L13" s="252" t="s">
        <v>38</v>
      </c>
    </row>
    <row r="14" spans="1:12" ht="15">
      <c r="A14" s="315"/>
      <c r="B14" s="316"/>
      <c r="C14" s="319"/>
      <c r="D14" s="255" t="s">
        <v>29</v>
      </c>
      <c r="E14" s="323"/>
      <c r="F14" s="324"/>
      <c r="G14" s="257" t="s">
        <v>31</v>
      </c>
      <c r="H14" s="325"/>
      <c r="I14" s="326"/>
      <c r="J14" s="287"/>
      <c r="K14" s="310"/>
      <c r="L14" s="253"/>
    </row>
    <row r="15" spans="1:12" ht="15" customHeight="1" thickBot="1">
      <c r="A15" s="317"/>
      <c r="B15" s="318"/>
      <c r="C15" s="320"/>
      <c r="D15" s="29" t="s">
        <v>7</v>
      </c>
      <c r="E15" s="30" t="s">
        <v>8</v>
      </c>
      <c r="F15" s="31" t="s">
        <v>9</v>
      </c>
      <c r="G15" s="29" t="s">
        <v>7</v>
      </c>
      <c r="H15" s="30" t="s">
        <v>8</v>
      </c>
      <c r="I15" s="32" t="s">
        <v>9</v>
      </c>
      <c r="J15" s="288"/>
      <c r="K15" s="322"/>
      <c r="L15" s="254"/>
    </row>
    <row r="16" spans="1:12" ht="14.25">
      <c r="A16" s="47">
        <v>1</v>
      </c>
      <c r="B16" s="152" t="s">
        <v>23</v>
      </c>
      <c r="C16" s="38">
        <f aca="true" t="shared" si="0" ref="C16:C21">SUM(D16:E16,G16:H16)</f>
        <v>90</v>
      </c>
      <c r="D16" s="121"/>
      <c r="E16" s="69">
        <v>90</v>
      </c>
      <c r="F16" s="70">
        <v>5</v>
      </c>
      <c r="G16" s="121"/>
      <c r="H16" s="69"/>
      <c r="I16" s="122"/>
      <c r="J16" s="43" t="s">
        <v>26</v>
      </c>
      <c r="K16" s="132">
        <f>SUM(F16,I16)</f>
        <v>5</v>
      </c>
      <c r="L16" s="3" t="s">
        <v>39</v>
      </c>
    </row>
    <row r="17" spans="1:12" ht="14.25">
      <c r="A17" s="41">
        <v>2</v>
      </c>
      <c r="B17" s="153" t="s">
        <v>13</v>
      </c>
      <c r="C17" s="38">
        <f t="shared" si="0"/>
        <v>60</v>
      </c>
      <c r="D17" s="44"/>
      <c r="E17" s="45">
        <v>30</v>
      </c>
      <c r="F17" s="73">
        <v>8</v>
      </c>
      <c r="G17" s="44"/>
      <c r="H17" s="45">
        <v>30</v>
      </c>
      <c r="I17" s="42">
        <v>26</v>
      </c>
      <c r="J17" s="38" t="s">
        <v>27</v>
      </c>
      <c r="K17" s="132">
        <f aca="true" t="shared" si="1" ref="K17:K34">SUM(F17+I17)</f>
        <v>34</v>
      </c>
      <c r="L17" s="4" t="s">
        <v>67</v>
      </c>
    </row>
    <row r="18" spans="1:12" ht="14.25">
      <c r="A18" s="47">
        <v>3</v>
      </c>
      <c r="B18" s="153" t="s">
        <v>90</v>
      </c>
      <c r="C18" s="38">
        <f t="shared" si="0"/>
        <v>30</v>
      </c>
      <c r="D18" s="44"/>
      <c r="E18" s="45"/>
      <c r="F18" s="73"/>
      <c r="G18" s="44">
        <v>30</v>
      </c>
      <c r="H18" s="45"/>
      <c r="I18" s="42">
        <v>4</v>
      </c>
      <c r="J18" s="38" t="s">
        <v>27</v>
      </c>
      <c r="K18" s="132">
        <f t="shared" si="1"/>
        <v>4</v>
      </c>
      <c r="L18" s="4" t="s">
        <v>37</v>
      </c>
    </row>
    <row r="19" spans="1:12" ht="14.25">
      <c r="A19" s="41">
        <v>4</v>
      </c>
      <c r="B19" s="153" t="s">
        <v>99</v>
      </c>
      <c r="C19" s="38">
        <f t="shared" si="0"/>
        <v>30</v>
      </c>
      <c r="D19" s="44">
        <v>30</v>
      </c>
      <c r="E19" s="45"/>
      <c r="F19" s="73">
        <v>2</v>
      </c>
      <c r="G19" s="44"/>
      <c r="H19" s="45"/>
      <c r="I19" s="42"/>
      <c r="J19" s="38" t="s">
        <v>26</v>
      </c>
      <c r="K19" s="132">
        <f t="shared" si="1"/>
        <v>2</v>
      </c>
      <c r="L19" s="4" t="s">
        <v>93</v>
      </c>
    </row>
    <row r="20" spans="1:12" ht="14.25">
      <c r="A20" s="41">
        <v>5</v>
      </c>
      <c r="B20" s="153" t="s">
        <v>14</v>
      </c>
      <c r="C20" s="38">
        <f t="shared" si="0"/>
        <v>30</v>
      </c>
      <c r="D20" s="44"/>
      <c r="E20" s="45">
        <v>30</v>
      </c>
      <c r="F20" s="73">
        <v>4</v>
      </c>
      <c r="G20" s="44"/>
      <c r="H20" s="45"/>
      <c r="I20" s="42"/>
      <c r="J20" s="38" t="s">
        <v>27</v>
      </c>
      <c r="K20" s="132">
        <f t="shared" si="1"/>
        <v>4</v>
      </c>
      <c r="L20" s="184" t="s">
        <v>122</v>
      </c>
    </row>
    <row r="21" spans="1:12" ht="15" thickBot="1">
      <c r="A21" s="47">
        <v>6</v>
      </c>
      <c r="B21" s="153" t="s">
        <v>94</v>
      </c>
      <c r="C21" s="38">
        <f t="shared" si="0"/>
        <v>30</v>
      </c>
      <c r="D21" s="44"/>
      <c r="E21" s="45">
        <v>30</v>
      </c>
      <c r="F21" s="73">
        <v>2</v>
      </c>
      <c r="G21" s="44"/>
      <c r="H21" s="154"/>
      <c r="I21" s="155"/>
      <c r="J21" s="38" t="s">
        <v>27</v>
      </c>
      <c r="K21" s="132">
        <f t="shared" si="1"/>
        <v>2</v>
      </c>
      <c r="L21" s="4" t="s">
        <v>95</v>
      </c>
    </row>
    <row r="22" spans="1:12" ht="15.75" thickBot="1">
      <c r="A22" s="60"/>
      <c r="B22" s="61" t="s">
        <v>10</v>
      </c>
      <c r="C22" s="62">
        <f>SUM(C16:C21)</f>
        <v>270</v>
      </c>
      <c r="D22" s="63">
        <f>SUM(D16:D21)</f>
        <v>30</v>
      </c>
      <c r="E22" s="64">
        <f>SUM(E16:E21)</f>
        <v>180</v>
      </c>
      <c r="F22" s="65">
        <f>SUM(F16:F21)</f>
        <v>21</v>
      </c>
      <c r="G22" s="63">
        <f>SUM(G16:G21)</f>
        <v>30</v>
      </c>
      <c r="H22" s="64">
        <f>SUM(H16:H21)</f>
        <v>30</v>
      </c>
      <c r="I22" s="65">
        <f>SUM(I16:I21)</f>
        <v>30</v>
      </c>
      <c r="J22" s="156" t="s">
        <v>11</v>
      </c>
      <c r="K22" s="62">
        <f>SUM(K16:K21)</f>
        <v>51</v>
      </c>
      <c r="L22" s="2" t="s">
        <v>11</v>
      </c>
    </row>
    <row r="23" spans="1:12" ht="29.25" thickBot="1">
      <c r="A23" s="157">
        <v>7</v>
      </c>
      <c r="B23" s="75" t="s">
        <v>30</v>
      </c>
      <c r="C23" s="38">
        <f>SUM(D23:E23,G23:H23)</f>
        <v>30</v>
      </c>
      <c r="D23" s="44">
        <v>30</v>
      </c>
      <c r="E23" s="45"/>
      <c r="F23" s="73">
        <v>4</v>
      </c>
      <c r="G23" s="44"/>
      <c r="H23" s="45"/>
      <c r="I23" s="42"/>
      <c r="J23" s="38" t="s">
        <v>27</v>
      </c>
      <c r="K23" s="132">
        <f t="shared" si="1"/>
        <v>4</v>
      </c>
      <c r="L23" s="5" t="s">
        <v>36</v>
      </c>
    </row>
    <row r="24" spans="1:12" ht="15.75" thickBot="1">
      <c r="A24" s="60"/>
      <c r="B24" s="61" t="s">
        <v>10</v>
      </c>
      <c r="C24" s="62">
        <f>SUM(C23)</f>
        <v>30</v>
      </c>
      <c r="D24" s="63">
        <f aca="true" t="shared" si="2" ref="D24:I24">SUM(D23)</f>
        <v>30</v>
      </c>
      <c r="E24" s="64">
        <f t="shared" si="2"/>
        <v>0</v>
      </c>
      <c r="F24" s="65">
        <f t="shared" si="2"/>
        <v>4</v>
      </c>
      <c r="G24" s="63">
        <f t="shared" si="2"/>
        <v>0</v>
      </c>
      <c r="H24" s="64">
        <f t="shared" si="2"/>
        <v>0</v>
      </c>
      <c r="I24" s="65">
        <f t="shared" si="2"/>
        <v>0</v>
      </c>
      <c r="J24" s="156" t="s">
        <v>11</v>
      </c>
      <c r="K24" s="62">
        <f>SUM(K23)</f>
        <v>4</v>
      </c>
      <c r="L24" s="2" t="s">
        <v>11</v>
      </c>
    </row>
    <row r="25" spans="1:12" ht="14.25">
      <c r="A25" s="47">
        <v>8</v>
      </c>
      <c r="B25" s="126" t="s">
        <v>24</v>
      </c>
      <c r="C25" s="38">
        <f>SUM(D25:E25,G25:H25)</f>
        <v>30</v>
      </c>
      <c r="D25" s="44"/>
      <c r="E25" s="45">
        <v>30</v>
      </c>
      <c r="F25" s="73">
        <v>2</v>
      </c>
      <c r="G25" s="44"/>
      <c r="H25" s="45"/>
      <c r="I25" s="42"/>
      <c r="J25" s="38" t="s">
        <v>27</v>
      </c>
      <c r="K25" s="132">
        <f t="shared" si="1"/>
        <v>2</v>
      </c>
      <c r="L25" s="4" t="s">
        <v>96</v>
      </c>
    </row>
    <row r="26" spans="1:12" ht="15" thickBot="1">
      <c r="A26" s="41">
        <v>9</v>
      </c>
      <c r="B26" s="178" t="s">
        <v>121</v>
      </c>
      <c r="C26" s="179">
        <f>SUM(D26:E26,G26:H26)</f>
        <v>30</v>
      </c>
      <c r="D26" s="180"/>
      <c r="E26" s="181"/>
      <c r="F26" s="182"/>
      <c r="G26" s="180"/>
      <c r="H26" s="181">
        <v>30</v>
      </c>
      <c r="I26" s="183">
        <v>2</v>
      </c>
      <c r="J26" s="38" t="s">
        <v>27</v>
      </c>
      <c r="K26" s="132">
        <f t="shared" si="1"/>
        <v>2</v>
      </c>
      <c r="L26" s="4" t="s">
        <v>91</v>
      </c>
    </row>
    <row r="27" spans="1:12" ht="15.75" thickBot="1">
      <c r="A27" s="60"/>
      <c r="B27" s="61" t="s">
        <v>10</v>
      </c>
      <c r="C27" s="62">
        <f>SUM(C25:C26)</f>
        <v>60</v>
      </c>
      <c r="D27" s="63">
        <f aca="true" t="shared" si="3" ref="D27:I27">SUM(D25:D26)</f>
        <v>0</v>
      </c>
      <c r="E27" s="64">
        <f t="shared" si="3"/>
        <v>30</v>
      </c>
      <c r="F27" s="65">
        <f>SUM(F25:F26)</f>
        <v>2</v>
      </c>
      <c r="G27" s="63">
        <f t="shared" si="3"/>
        <v>0</v>
      </c>
      <c r="H27" s="64">
        <f t="shared" si="3"/>
        <v>30</v>
      </c>
      <c r="I27" s="65">
        <f t="shared" si="3"/>
        <v>2</v>
      </c>
      <c r="J27" s="156" t="s">
        <v>11</v>
      </c>
      <c r="K27" s="156">
        <f>SUM(K25:K26)</f>
        <v>4</v>
      </c>
      <c r="L27" s="1" t="s">
        <v>11</v>
      </c>
    </row>
    <row r="28" spans="1:12" s="28" customFormat="1" ht="30" thickBot="1">
      <c r="A28" s="129">
        <v>10</v>
      </c>
      <c r="B28" s="158" t="s">
        <v>97</v>
      </c>
      <c r="C28" s="159">
        <f>SUM(G28:H28,D28:E28)</f>
        <v>30</v>
      </c>
      <c r="D28" s="160"/>
      <c r="E28" s="161">
        <v>30</v>
      </c>
      <c r="F28" s="162">
        <v>5</v>
      </c>
      <c r="G28" s="163"/>
      <c r="H28" s="161"/>
      <c r="I28" s="162"/>
      <c r="J28" s="87" t="s">
        <v>27</v>
      </c>
      <c r="K28" s="164">
        <f>SUM(F28,I28)</f>
        <v>5</v>
      </c>
      <c r="L28" s="6" t="s">
        <v>68</v>
      </c>
    </row>
    <row r="29" spans="1:12" s="28" customFormat="1" ht="15.75" thickBot="1">
      <c r="A29" s="60"/>
      <c r="B29" s="61" t="s">
        <v>10</v>
      </c>
      <c r="C29" s="62">
        <f>SUM(C28)</f>
        <v>30</v>
      </c>
      <c r="D29" s="63">
        <f aca="true" t="shared" si="4" ref="D29:I29">SUM(D28)</f>
        <v>0</v>
      </c>
      <c r="E29" s="64">
        <f t="shared" si="4"/>
        <v>30</v>
      </c>
      <c r="F29" s="65">
        <f t="shared" si="4"/>
        <v>5</v>
      </c>
      <c r="G29" s="63">
        <f t="shared" si="4"/>
        <v>0</v>
      </c>
      <c r="H29" s="64">
        <f t="shared" si="4"/>
        <v>0</v>
      </c>
      <c r="I29" s="65">
        <f t="shared" si="4"/>
        <v>0</v>
      </c>
      <c r="J29" s="156" t="s">
        <v>11</v>
      </c>
      <c r="K29" s="62">
        <f>SUM(K28)</f>
        <v>5</v>
      </c>
      <c r="L29" s="1" t="s">
        <v>11</v>
      </c>
    </row>
    <row r="30" spans="1:12" ht="14.25">
      <c r="A30" s="41">
        <v>11</v>
      </c>
      <c r="B30" s="165" t="s">
        <v>46</v>
      </c>
      <c r="C30" s="38">
        <f>SUM(D30:E30,G30:H30)</f>
        <v>30</v>
      </c>
      <c r="D30" s="44"/>
      <c r="E30" s="45">
        <v>30</v>
      </c>
      <c r="F30" s="73">
        <v>2</v>
      </c>
      <c r="G30" s="44"/>
      <c r="H30" s="45"/>
      <c r="I30" s="42"/>
      <c r="J30" s="38" t="s">
        <v>27</v>
      </c>
      <c r="K30" s="132">
        <f>SUM(F30+I30)</f>
        <v>2</v>
      </c>
      <c r="L30" s="7" t="s">
        <v>69</v>
      </c>
    </row>
    <row r="31" spans="1:12" ht="15" thickBot="1">
      <c r="A31" s="157">
        <v>12</v>
      </c>
      <c r="B31" s="166" t="s">
        <v>81</v>
      </c>
      <c r="C31" s="167" t="s">
        <v>64</v>
      </c>
      <c r="D31" s="91"/>
      <c r="E31" s="168" t="s">
        <v>65</v>
      </c>
      <c r="F31" s="90">
        <v>3</v>
      </c>
      <c r="G31" s="91"/>
      <c r="H31" s="89"/>
      <c r="I31" s="127"/>
      <c r="J31" s="87" t="s">
        <v>25</v>
      </c>
      <c r="K31" s="169">
        <f>SUM(F31,I31)</f>
        <v>3</v>
      </c>
      <c r="L31" s="8" t="s">
        <v>70</v>
      </c>
    </row>
    <row r="32" spans="1:12" ht="15.75" thickBot="1">
      <c r="A32" s="170"/>
      <c r="B32" s="171" t="s">
        <v>10</v>
      </c>
      <c r="C32" s="62">
        <f>SUM(C30:C31)</f>
        <v>30</v>
      </c>
      <c r="D32" s="63">
        <f aca="true" t="shared" si="5" ref="D32:I32">SUM(D30:D31)</f>
        <v>0</v>
      </c>
      <c r="E32" s="64">
        <f t="shared" si="5"/>
        <v>30</v>
      </c>
      <c r="F32" s="65">
        <f t="shared" si="5"/>
        <v>5</v>
      </c>
      <c r="G32" s="63">
        <f t="shared" si="5"/>
        <v>0</v>
      </c>
      <c r="H32" s="64">
        <f t="shared" si="5"/>
        <v>0</v>
      </c>
      <c r="I32" s="65">
        <f t="shared" si="5"/>
        <v>0</v>
      </c>
      <c r="J32" s="156" t="s">
        <v>11</v>
      </c>
      <c r="K32" s="62">
        <f>SUM(K30:K31)</f>
        <v>5</v>
      </c>
      <c r="L32" s="1" t="s">
        <v>11</v>
      </c>
    </row>
    <row r="33" spans="1:12" ht="14.25">
      <c r="A33" s="41">
        <v>13</v>
      </c>
      <c r="B33" s="172" t="s">
        <v>88</v>
      </c>
      <c r="C33" s="38">
        <f>SUM(D33:E33,G33:H33)</f>
        <v>30</v>
      </c>
      <c r="D33" s="44"/>
      <c r="E33" s="45">
        <v>30</v>
      </c>
      <c r="F33" s="73">
        <v>3</v>
      </c>
      <c r="G33" s="44"/>
      <c r="H33" s="45"/>
      <c r="I33" s="42"/>
      <c r="J33" s="38" t="s">
        <v>27</v>
      </c>
      <c r="K33" s="132">
        <f t="shared" si="1"/>
        <v>3</v>
      </c>
      <c r="L33" s="4" t="s">
        <v>71</v>
      </c>
    </row>
    <row r="34" spans="1:12" ht="15" thickBot="1">
      <c r="A34" s="41">
        <v>14</v>
      </c>
      <c r="B34" s="172" t="s">
        <v>50</v>
      </c>
      <c r="C34" s="38">
        <f>SUM(D34:E34,G34:H34)</f>
        <v>30</v>
      </c>
      <c r="D34" s="44"/>
      <c r="E34" s="45">
        <v>30</v>
      </c>
      <c r="F34" s="73">
        <v>2</v>
      </c>
      <c r="G34" s="44"/>
      <c r="H34" s="45"/>
      <c r="I34" s="42"/>
      <c r="J34" s="38" t="s">
        <v>27</v>
      </c>
      <c r="K34" s="132">
        <f t="shared" si="1"/>
        <v>2</v>
      </c>
      <c r="L34" s="4" t="s">
        <v>72</v>
      </c>
    </row>
    <row r="35" spans="1:12" ht="15.75" thickBot="1">
      <c r="A35" s="60"/>
      <c r="B35" s="95" t="s">
        <v>10</v>
      </c>
      <c r="C35" s="62">
        <f>SUM(C33:C34)</f>
        <v>60</v>
      </c>
      <c r="D35" s="63">
        <f aca="true" t="shared" si="6" ref="D35:I35">SUM(D33:D34)</f>
        <v>0</v>
      </c>
      <c r="E35" s="64">
        <f t="shared" si="6"/>
        <v>60</v>
      </c>
      <c r="F35" s="65">
        <f t="shared" si="6"/>
        <v>5</v>
      </c>
      <c r="G35" s="63">
        <f t="shared" si="6"/>
        <v>0</v>
      </c>
      <c r="H35" s="64">
        <f t="shared" si="6"/>
        <v>0</v>
      </c>
      <c r="I35" s="65">
        <f t="shared" si="6"/>
        <v>0</v>
      </c>
      <c r="J35" s="156" t="s">
        <v>11</v>
      </c>
      <c r="K35" s="62">
        <f>SUM(K33:K34)</f>
        <v>5</v>
      </c>
      <c r="L35" s="2" t="s">
        <v>11</v>
      </c>
    </row>
  </sheetData>
  <sheetProtection/>
  <mergeCells count="8">
    <mergeCell ref="A13:B15"/>
    <mergeCell ref="C13:C15"/>
    <mergeCell ref="D13:I13"/>
    <mergeCell ref="L13:L15"/>
    <mergeCell ref="J13:J15"/>
    <mergeCell ref="K13:K15"/>
    <mergeCell ref="D14:F14"/>
    <mergeCell ref="G14:I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HSD</dc:creator>
  <cp:keywords/>
  <dc:description/>
  <cp:lastModifiedBy>AS</cp:lastModifiedBy>
  <cp:lastPrinted>2018-10-10T10:24:08Z</cp:lastPrinted>
  <dcterms:created xsi:type="dcterms:W3CDTF">2012-08-04T19:22:27Z</dcterms:created>
  <dcterms:modified xsi:type="dcterms:W3CDTF">2020-01-17T18:07:21Z</dcterms:modified>
  <cp:category/>
  <cp:version/>
  <cp:contentType/>
  <cp:contentStatus/>
</cp:coreProperties>
</file>