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 rok" sheetId="1" r:id="rId1"/>
    <sheet name="II rok" sheetId="2" r:id="rId2"/>
  </sheets>
  <definedNames>
    <definedName name="_xlnm.Print_Area" localSheetId="0">'I rok'!$A$1:$M$41</definedName>
    <definedName name="_xlnm.Print_Area" localSheetId="1">'II rok'!$A$1:$M$28</definedName>
    <definedName name="OLE_LINK1" localSheetId="1">'II rok'!#REF!</definedName>
  </definedNames>
  <calcPr fullCalcOnLoad="1"/>
</workbook>
</file>

<file path=xl/sharedStrings.xml><?xml version="1.0" encoding="utf-8"?>
<sst xmlns="http://schemas.openxmlformats.org/spreadsheetml/2006/main" count="120" uniqueCount="76">
  <si>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</si>
  <si>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</si>
  <si>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</si>
  <si>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</si>
  <si>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</si>
  <si>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</si>
  <si>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</si>
  <si>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</si>
  <si>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</si>
  <si>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</si>
  <si>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Lektorat języka zachodnioeuropejskiego</t>
  </si>
  <si>
    <t>Zajęcia specjalizacyjne</t>
  </si>
  <si>
    <t xml:space="preserve">Plan studiów stacjonarnych drugiego stopnia   </t>
  </si>
  <si>
    <t>I rok - filologia ukraińska</t>
  </si>
  <si>
    <t>LITERATUROZNAWCZE</t>
  </si>
  <si>
    <t>JĘZYKOZNAWCZE</t>
  </si>
  <si>
    <t xml:space="preserve">Seminarium magisterskie </t>
  </si>
  <si>
    <t>Praktyczna nauka języka ukraińskiego</t>
  </si>
  <si>
    <t>egzamin</t>
  </si>
  <si>
    <t>Ukraina we współczesnej Europie (kultura i polityka)</t>
  </si>
  <si>
    <t>Literatura niepodległej Ukrainy</t>
  </si>
  <si>
    <t>Teoria i praktyka przekładu</t>
  </si>
  <si>
    <t>Przedmiot do wyboru I*</t>
  </si>
  <si>
    <t xml:space="preserve">Przedmiot do wyboru II** </t>
  </si>
  <si>
    <t>II rok - filologia ukraińska</t>
  </si>
  <si>
    <t>Najmłodsza generacja ukraińskiej literatury</t>
  </si>
  <si>
    <t>Kod USOS</t>
  </si>
  <si>
    <t>09-MSM-14/24</t>
  </si>
  <si>
    <t>09-MSM-34/44</t>
  </si>
  <si>
    <t>09-MZS-12</t>
  </si>
  <si>
    <t>09-MZS-22</t>
  </si>
  <si>
    <t>09-MTP-11</t>
  </si>
  <si>
    <t>09-MTRJU-11</t>
  </si>
  <si>
    <t>09-MUE-11</t>
  </si>
  <si>
    <t>09-MPWU2-11</t>
  </si>
  <si>
    <t>09-MPNJU-13/23</t>
  </si>
  <si>
    <t>09-MPNJU-33</t>
  </si>
  <si>
    <t>09-MLJZ-12/22</t>
  </si>
  <si>
    <t>09-MLNU-12/22</t>
  </si>
  <si>
    <t>09-MNGUL-11</t>
  </si>
  <si>
    <t>09-TIAP-11</t>
  </si>
  <si>
    <t>09-TI-PNJU-ap-23/33</t>
  </si>
  <si>
    <t>Tendencje rozwoju współczesnego j. ukraińskiego</t>
  </si>
  <si>
    <r>
      <t xml:space="preserve">        </t>
    </r>
    <r>
      <rPr>
        <b/>
        <sz val="16"/>
        <color indexed="8"/>
        <rFont val="Calibri"/>
        <family val="2"/>
      </rPr>
      <t>Seminarium magisterskie (do wyboru):</t>
    </r>
  </si>
  <si>
    <t>Teoria komunikacji międzykulturowej</t>
  </si>
  <si>
    <t>09-MTKM-11</t>
  </si>
  <si>
    <t>zaliczenie z oceną</t>
  </si>
  <si>
    <r>
      <t xml:space="preserve">zal. z oceną (po I sem.)   </t>
    </r>
    <r>
      <rPr>
        <b/>
        <sz val="11"/>
        <color indexed="8"/>
        <rFont val="Arial"/>
        <family val="2"/>
      </rPr>
      <t xml:space="preserve">egzamin </t>
    </r>
    <r>
      <rPr>
        <sz val="11"/>
        <color indexed="8"/>
        <rFont val="Arial"/>
        <family val="2"/>
      </rPr>
      <t>(po II sem.)</t>
    </r>
  </si>
  <si>
    <r>
      <t xml:space="preserve">zal. z oceną (po I sem.)   </t>
    </r>
    <r>
      <rPr>
        <b/>
        <sz val="11"/>
        <color indexed="8"/>
        <rFont val="Arial"/>
        <family val="2"/>
      </rPr>
      <t>egzamin</t>
    </r>
    <r>
      <rPr>
        <sz val="11"/>
        <color indexed="8"/>
        <rFont val="Arial"/>
        <family val="2"/>
      </rPr>
      <t xml:space="preserve"> (po II sem.)</t>
    </r>
  </si>
  <si>
    <t>III</t>
  </si>
  <si>
    <t>IV</t>
  </si>
  <si>
    <t>09-TI-PNJU-tr-13/33</t>
  </si>
  <si>
    <t>RAZEM (łączna ilość godzin i ECTS na I roku)</t>
  </si>
  <si>
    <t>RAZEM (łączna ilość godzin i ECTS na II roku)</t>
  </si>
  <si>
    <t>Ilość punktów ECTS w ramach zajęć do wyboru</t>
  </si>
  <si>
    <t xml:space="preserve"> I rok - </t>
  </si>
  <si>
    <t xml:space="preserve">II rok - </t>
  </si>
  <si>
    <t>Warsztat tłumacza - tłumaczenie ustne konsekutywne</t>
  </si>
  <si>
    <t>Język ukraiński w biznesie</t>
  </si>
  <si>
    <t>Warsztat tłumacza - tłumaczenie ustne symulatniczne</t>
  </si>
  <si>
    <t xml:space="preserve">Tłumaczenie wspomagane komputerowo (SDL Trados)                                                                                       </t>
  </si>
  <si>
    <t>na rok akad 2021/2022</t>
  </si>
  <si>
    <t>na rok akad 2020/2021</t>
  </si>
  <si>
    <t xml:space="preserve">Technologie informatyczne (SDL Trados)                                                                                       </t>
  </si>
  <si>
    <r>
      <t xml:space="preserve">* </t>
    </r>
    <r>
      <rPr>
        <b/>
        <sz val="11"/>
        <color indexed="18"/>
        <rFont val="Czcionka tekstu podstawowego"/>
        <family val="0"/>
      </rPr>
      <t>Przedmiot do wyboru I</t>
    </r>
    <r>
      <rPr>
        <sz val="11"/>
        <color indexed="18"/>
        <rFont val="Czcionka tekstu podstawowego"/>
        <family val="0"/>
      </rPr>
      <t>: np. "Przekład pisemny"      lub     "Lektorat języka białoruskiego"</t>
    </r>
  </si>
  <si>
    <t>/90/</t>
  </si>
  <si>
    <t>09-MWTUSS-11</t>
  </si>
  <si>
    <t>09-MPZTr-11</t>
  </si>
  <si>
    <t>09-MWTUSK-11</t>
  </si>
  <si>
    <t>09-MJUB-12/22</t>
  </si>
  <si>
    <r>
      <t xml:space="preserve">Kierunek </t>
    </r>
    <r>
      <rPr>
        <b/>
        <i/>
        <sz val="16"/>
        <color indexed="56"/>
        <rFont val="Arial"/>
        <family val="2"/>
      </rPr>
      <t>"Filologia wschodniosłowiańska"</t>
    </r>
    <r>
      <rPr>
        <b/>
        <sz val="16"/>
        <color indexed="56"/>
        <rFont val="Arial"/>
        <family val="2"/>
      </rPr>
      <t xml:space="preserve">, specjalność </t>
    </r>
    <r>
      <rPr>
        <b/>
        <i/>
        <sz val="16"/>
        <color indexed="56"/>
        <rFont val="Arial"/>
        <family val="2"/>
      </rPr>
      <t>"filologia ukraińska"</t>
    </r>
  </si>
  <si>
    <t>09-MPWU1-12/22</t>
  </si>
  <si>
    <t>Praktyka zawodowa</t>
  </si>
  <si>
    <r>
      <t xml:space="preserve">** </t>
    </r>
    <r>
      <rPr>
        <b/>
        <sz val="11"/>
        <color indexed="18"/>
        <rFont val="Czcionka tekstu podstawowego"/>
        <family val="0"/>
      </rPr>
      <t>Przedmiot do wyboru II</t>
    </r>
    <r>
      <rPr>
        <sz val="11"/>
        <color indexed="18"/>
        <rFont val="Czcionka tekstu podstawowego"/>
        <family val="0"/>
      </rPr>
      <t>: np. "Warsztaty grafiki komputerowej"     lub   "Wstęp do ekonomii</t>
    </r>
    <r>
      <rPr>
        <sz val="11"/>
        <color indexed="18"/>
        <rFont val="Czcionka tekstu podstawowego"/>
        <family val="0"/>
      </rPr>
      <t>"</t>
    </r>
  </si>
  <si>
    <t>Podsumowanie (łącznia ilość godzin I-II rok):</t>
  </si>
  <si>
    <r>
      <t>Łączna ilość punktów ECTS: 120 ECTS, w tym ilość ECTS od uzyskania w ramach przedmiotów wyboru:</t>
    </r>
    <r>
      <rPr>
        <b/>
        <sz val="14"/>
        <color indexed="8"/>
        <rFont val="Calibri"/>
        <family val="2"/>
      </rPr>
      <t xml:space="preserve"> I rok</t>
    </r>
    <r>
      <rPr>
        <sz val="14"/>
        <color indexed="8"/>
        <rFont val="Calibri"/>
        <family val="2"/>
      </rPr>
      <t xml:space="preserve"> (29 ECTS) + </t>
    </r>
    <r>
      <rPr>
        <b/>
        <sz val="14"/>
        <color indexed="8"/>
        <rFont val="Calibri"/>
        <family val="2"/>
      </rPr>
      <t>II rok</t>
    </r>
    <r>
      <rPr>
        <sz val="14"/>
        <color indexed="8"/>
        <rFont val="Calibri"/>
        <family val="2"/>
      </rPr>
      <t xml:space="preserve"> (35 ECTS) = </t>
    </r>
    <r>
      <rPr>
        <b/>
        <sz val="14"/>
        <color indexed="8"/>
        <rFont val="Calibri"/>
        <family val="2"/>
      </rPr>
      <t xml:space="preserve">64 </t>
    </r>
    <r>
      <rPr>
        <sz val="14"/>
        <color indexed="8"/>
        <rFont val="Calibri"/>
        <family val="2"/>
      </rPr>
      <t>ECTS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</si>
</sst>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10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2"/>
      <color indexed="8"/>
      <name val="Czcionka tekstu podstawowego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15"/>
      <name val="Calibri"/>
      <family val="2"/>
    </font>
    <font>
      <sz val="15"/>
      <color indexed="8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1"/>
      <color indexed="18"/>
      <name val="Czcionka tekstu podstawowego"/>
      <family val="0"/>
    </font>
    <font>
      <b/>
      <sz val="11"/>
      <color indexed="18"/>
      <name val="Czcionka tekstu podstawowego"/>
      <family val="0"/>
    </font>
    <font>
      <b/>
      <sz val="14"/>
      <color indexed="12"/>
      <name val="Arial"/>
      <family val="2"/>
    </font>
    <font>
      <b/>
      <sz val="16"/>
      <color indexed="56"/>
      <name val="Arial"/>
      <family val="2"/>
    </font>
    <font>
      <b/>
      <i/>
      <sz val="16"/>
      <color indexed="5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1"/>
      <color indexed="12"/>
      <name val="Czcionka tekstu podstawowego"/>
      <family val="2"/>
    </font>
    <font>
      <b/>
      <sz val="12"/>
      <color indexed="18"/>
      <name val="Czcionka tekstu podstawowego"/>
      <family val="0"/>
    </font>
    <font>
      <sz val="12"/>
      <color indexed="12"/>
      <name val="Arial"/>
      <family val="2"/>
    </font>
    <font>
      <b/>
      <sz val="16"/>
      <color indexed="56"/>
      <name val="Calibri"/>
      <family val="2"/>
    </font>
    <font>
      <b/>
      <sz val="16"/>
      <color indexed="56"/>
      <name val="Czcionka tekstu podstawowego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i/>
      <sz val="12"/>
      <color indexed="12"/>
      <name val="Czcionka tekstu podstawowego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1"/>
      <color rgb="FF0000FF"/>
      <name val="Calibri"/>
      <family val="2"/>
    </font>
    <font>
      <b/>
      <u val="single"/>
      <sz val="16"/>
      <color rgb="FF0000FF"/>
      <name val="Calibri"/>
      <family val="2"/>
    </font>
    <font>
      <sz val="11"/>
      <color rgb="FF0000FF"/>
      <name val="Czcionka tekstu podstawowego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66"/>
      <name val="Czcionka tekstu podstawowego"/>
      <family val="0"/>
    </font>
    <font>
      <b/>
      <sz val="12"/>
      <color rgb="FF000099"/>
      <name val="Czcionka tekstu podstawowego"/>
      <family val="0"/>
    </font>
    <font>
      <sz val="12"/>
      <color rgb="FF0000CC"/>
      <name val="Arial"/>
      <family val="2"/>
    </font>
    <font>
      <b/>
      <sz val="16"/>
      <color rgb="FF002060"/>
      <name val="Calibri"/>
      <family val="2"/>
    </font>
    <font>
      <b/>
      <sz val="16"/>
      <color rgb="FF002060"/>
      <name val="Czcionka tekstu podstawowego"/>
      <family val="2"/>
    </font>
    <font>
      <b/>
      <sz val="14"/>
      <color rgb="FF002060"/>
      <name val="Arial"/>
      <family val="2"/>
    </font>
    <font>
      <sz val="11"/>
      <color rgb="FF002060"/>
      <name val="Calibri"/>
      <family val="2"/>
    </font>
    <font>
      <sz val="11"/>
      <color rgb="FF002060"/>
      <name val="Czcionka tekstu podstawowego"/>
      <family val="2"/>
    </font>
    <font>
      <b/>
      <sz val="11"/>
      <color rgb="FF002060"/>
      <name val="Calibri"/>
      <family val="2"/>
    </font>
    <font>
      <b/>
      <sz val="11"/>
      <color rgb="FF002060"/>
      <name val="Czcionka tekstu podstawowego"/>
      <family val="2"/>
    </font>
    <font>
      <b/>
      <sz val="16"/>
      <color rgb="FF002060"/>
      <name val="Arial"/>
      <family val="2"/>
    </font>
    <font>
      <b/>
      <sz val="10"/>
      <color rgb="FF0000CC"/>
      <name val="Arial"/>
      <family val="2"/>
    </font>
    <font>
      <b/>
      <sz val="11"/>
      <color rgb="FF0000CC"/>
      <name val="Arial"/>
      <family val="2"/>
    </font>
    <font>
      <b/>
      <sz val="12"/>
      <color theme="1"/>
      <name val="Calibri"/>
      <family val="2"/>
    </font>
    <font>
      <sz val="12"/>
      <color theme="1"/>
      <name val="Czcionka tekstu podstawowego"/>
      <family val="2"/>
    </font>
    <font>
      <i/>
      <sz val="12"/>
      <color rgb="FF0000FF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44" applyFont="1" applyAlignment="1">
      <alignment horizontal="left"/>
      <protection/>
    </xf>
    <xf numFmtId="0" fontId="2" fillId="0" borderId="0" xfId="44" applyFont="1">
      <alignment/>
      <protection/>
    </xf>
    <xf numFmtId="0" fontId="1" fillId="0" borderId="0" xfId="44">
      <alignment/>
      <protection/>
    </xf>
    <xf numFmtId="0" fontId="5" fillId="0" borderId="0" xfId="44" applyFont="1">
      <alignment/>
      <protection/>
    </xf>
    <xf numFmtId="0" fontId="8" fillId="0" borderId="0" xfId="44" applyFont="1">
      <alignment/>
      <protection/>
    </xf>
    <xf numFmtId="0" fontId="9" fillId="0" borderId="0" xfId="44" applyFont="1">
      <alignment/>
      <protection/>
    </xf>
    <xf numFmtId="0" fontId="8" fillId="0" borderId="0" xfId="44" applyFont="1" applyAlignment="1">
      <alignment horizontal="left"/>
      <protection/>
    </xf>
    <xf numFmtId="0" fontId="6" fillId="0" borderId="0" xfId="44" applyFont="1">
      <alignment/>
      <protection/>
    </xf>
    <xf numFmtId="0" fontId="4" fillId="0" borderId="0" xfId="44" applyFont="1">
      <alignment/>
      <protection/>
    </xf>
    <xf numFmtId="0" fontId="3" fillId="0" borderId="0" xfId="44" applyFont="1">
      <alignment/>
      <protection/>
    </xf>
    <xf numFmtId="0" fontId="1" fillId="0" borderId="0" xfId="44" applyAlignment="1">
      <alignment horizontal="left"/>
      <protection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44" applyFont="1" applyAlignment="1">
      <alignment horizontal="left"/>
      <protection/>
    </xf>
    <xf numFmtId="0" fontId="17" fillId="0" borderId="10" xfId="44" applyFont="1" applyBorder="1" applyAlignment="1">
      <alignment horizontal="left"/>
      <protection/>
    </xf>
    <xf numFmtId="0" fontId="18" fillId="0" borderId="11" xfId="44" applyFont="1" applyBorder="1">
      <alignment/>
      <protection/>
    </xf>
    <xf numFmtId="0" fontId="19" fillId="0" borderId="12" xfId="44" applyFont="1" applyBorder="1">
      <alignment/>
      <protection/>
    </xf>
    <xf numFmtId="0" fontId="17" fillId="0" borderId="13" xfId="44" applyFont="1" applyBorder="1" applyAlignment="1">
      <alignment horizontal="left"/>
      <protection/>
    </xf>
    <xf numFmtId="0" fontId="17" fillId="0" borderId="14" xfId="44" applyFont="1" applyBorder="1" applyAlignment="1">
      <alignment horizontal="left"/>
      <protection/>
    </xf>
    <xf numFmtId="0" fontId="17" fillId="0" borderId="15" xfId="44" applyFont="1" applyBorder="1" applyAlignment="1">
      <alignment horizontal="left"/>
      <protection/>
    </xf>
    <xf numFmtId="0" fontId="20" fillId="0" borderId="16" xfId="44" applyFont="1" applyBorder="1" applyAlignment="1">
      <alignment horizontal="right"/>
      <protection/>
    </xf>
    <xf numFmtId="0" fontId="21" fillId="0" borderId="17" xfId="44" applyFont="1" applyBorder="1">
      <alignment/>
      <protection/>
    </xf>
    <xf numFmtId="0" fontId="18" fillId="0" borderId="18" xfId="44" applyFont="1" applyBorder="1" applyAlignment="1">
      <alignment wrapText="1"/>
      <protection/>
    </xf>
    <xf numFmtId="0" fontId="19" fillId="0" borderId="19" xfId="44" applyFont="1" applyBorder="1">
      <alignment/>
      <protection/>
    </xf>
    <xf numFmtId="0" fontId="19" fillId="0" borderId="20" xfId="44" applyFont="1" applyBorder="1" applyAlignment="1">
      <alignment horizontal="left"/>
      <protection/>
    </xf>
    <xf numFmtId="0" fontId="0" fillId="0" borderId="0" xfId="0" applyAlignment="1">
      <alignment vertical="top"/>
    </xf>
    <xf numFmtId="0" fontId="10" fillId="0" borderId="21" xfId="44" applyFont="1" applyBorder="1">
      <alignment/>
      <protection/>
    </xf>
    <xf numFmtId="0" fontId="12" fillId="0" borderId="22" xfId="44" applyFont="1" applyBorder="1">
      <alignment/>
      <protection/>
    </xf>
    <xf numFmtId="0" fontId="10" fillId="0" borderId="23" xfId="44" applyFont="1" applyBorder="1" applyAlignment="1">
      <alignment horizontal="center"/>
      <protection/>
    </xf>
    <xf numFmtId="0" fontId="10" fillId="0" borderId="24" xfId="44" applyFont="1" applyBorder="1" applyAlignment="1">
      <alignment horizontal="center"/>
      <protection/>
    </xf>
    <xf numFmtId="0" fontId="10" fillId="0" borderId="25" xfId="44" applyFont="1" applyBorder="1" applyAlignment="1">
      <alignment horizontal="center"/>
      <protection/>
    </xf>
    <xf numFmtId="0" fontId="18" fillId="0" borderId="26" xfId="44" applyFont="1" applyBorder="1">
      <alignment/>
      <protection/>
    </xf>
    <xf numFmtId="0" fontId="10" fillId="0" borderId="27" xfId="44" applyFont="1" applyBorder="1">
      <alignment/>
      <protection/>
    </xf>
    <xf numFmtId="0" fontId="80" fillId="0" borderId="22" xfId="0" applyFont="1" applyBorder="1" applyAlignment="1">
      <alignment vertical="top"/>
    </xf>
    <xf numFmtId="0" fontId="19" fillId="0" borderId="28" xfId="44" applyFont="1" applyBorder="1">
      <alignment/>
      <protection/>
    </xf>
    <xf numFmtId="0" fontId="3" fillId="0" borderId="29" xfId="44" applyFont="1" applyBorder="1">
      <alignment/>
      <protection/>
    </xf>
    <xf numFmtId="0" fontId="1" fillId="0" borderId="30" xfId="44" applyBorder="1">
      <alignment/>
      <protection/>
    </xf>
    <xf numFmtId="0" fontId="3" fillId="0" borderId="30" xfId="44" applyFont="1" applyBorder="1">
      <alignment/>
      <protection/>
    </xf>
    <xf numFmtId="0" fontId="14" fillId="0" borderId="30" xfId="44" applyFont="1" applyBorder="1">
      <alignment/>
      <protection/>
    </xf>
    <xf numFmtId="0" fontId="81" fillId="0" borderId="0" xfId="44" applyFont="1">
      <alignment/>
      <protection/>
    </xf>
    <xf numFmtId="0" fontId="82" fillId="0" borderId="0" xfId="44" applyFont="1" applyAlignment="1">
      <alignment horizontal="center" vertical="center"/>
      <protection/>
    </xf>
    <xf numFmtId="0" fontId="83" fillId="0" borderId="0" xfId="44" applyFont="1">
      <alignment/>
      <protection/>
    </xf>
    <xf numFmtId="0" fontId="25" fillId="0" borderId="22" xfId="44" applyFont="1" applyBorder="1">
      <alignment/>
      <protection/>
    </xf>
    <xf numFmtId="0" fontId="26" fillId="0" borderId="22" xfId="44" applyFont="1" applyBorder="1">
      <alignment/>
      <protection/>
    </xf>
    <xf numFmtId="0" fontId="84" fillId="0" borderId="22" xfId="0" applyFont="1" applyBorder="1" applyAlignment="1">
      <alignment vertical="top"/>
    </xf>
    <xf numFmtId="0" fontId="12" fillId="0" borderId="31" xfId="44" applyFont="1" applyBorder="1" applyAlignment="1">
      <alignment horizontal="left"/>
      <protection/>
    </xf>
    <xf numFmtId="0" fontId="10" fillId="0" borderId="32" xfId="44" applyFont="1" applyBorder="1" applyAlignment="1">
      <alignment horizontal="right"/>
      <protection/>
    </xf>
    <xf numFmtId="0" fontId="22" fillId="0" borderId="29" xfId="44" applyFont="1" applyBorder="1">
      <alignment/>
      <protection/>
    </xf>
    <xf numFmtId="0" fontId="25" fillId="0" borderId="33" xfId="44" applyFont="1" applyBorder="1">
      <alignment/>
      <protection/>
    </xf>
    <xf numFmtId="0" fontId="82" fillId="0" borderId="0" xfId="44" applyFont="1" applyAlignment="1">
      <alignment horizontal="right" vertical="center"/>
      <protection/>
    </xf>
    <xf numFmtId="0" fontId="12" fillId="0" borderId="34" xfId="44" applyFont="1" applyBorder="1" applyAlignment="1">
      <alignment horizontal="left" vertical="center"/>
      <protection/>
    </xf>
    <xf numFmtId="0" fontId="12" fillId="0" borderId="35" xfId="44" applyFont="1" applyBorder="1" applyAlignment="1">
      <alignment horizontal="left" vertical="center"/>
      <protection/>
    </xf>
    <xf numFmtId="0" fontId="12" fillId="0" borderId="36" xfId="44" applyFont="1" applyBorder="1" applyAlignment="1">
      <alignment horizontal="left" vertical="center"/>
      <protection/>
    </xf>
    <xf numFmtId="0" fontId="13" fillId="33" borderId="37" xfId="44" applyFont="1" applyFill="1" applyBorder="1" applyAlignment="1">
      <alignment horizontal="left" vertical="center" wrapText="1"/>
      <protection/>
    </xf>
    <xf numFmtId="0" fontId="85" fillId="0" borderId="38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12" fillId="0" borderId="40" xfId="44" applyFont="1" applyBorder="1" applyAlignment="1">
      <alignment horizontal="left" vertical="center"/>
      <protection/>
    </xf>
    <xf numFmtId="0" fontId="12" fillId="0" borderId="41" xfId="44" applyFont="1" applyBorder="1" applyAlignment="1">
      <alignment horizontal="left" vertical="center"/>
      <protection/>
    </xf>
    <xf numFmtId="0" fontId="12" fillId="0" borderId="42" xfId="44" applyFont="1" applyBorder="1" applyAlignment="1">
      <alignment horizontal="left" vertical="center"/>
      <protection/>
    </xf>
    <xf numFmtId="0" fontId="13" fillId="33" borderId="43" xfId="44" applyFont="1" applyFill="1" applyBorder="1" applyAlignment="1">
      <alignment horizontal="left" vertical="center"/>
      <protection/>
    </xf>
    <xf numFmtId="0" fontId="13" fillId="33" borderId="37" xfId="44" applyFont="1" applyFill="1" applyBorder="1" applyAlignment="1">
      <alignment horizontal="left" vertical="center"/>
      <protection/>
    </xf>
    <xf numFmtId="0" fontId="11" fillId="0" borderId="21" xfId="44" applyFont="1" applyBorder="1" applyAlignment="1">
      <alignment horizontal="right"/>
      <protection/>
    </xf>
    <xf numFmtId="0" fontId="84" fillId="0" borderId="44" xfId="0" applyFont="1" applyBorder="1" applyAlignment="1">
      <alignment/>
    </xf>
    <xf numFmtId="0" fontId="84" fillId="0" borderId="45" xfId="0" applyFont="1" applyBorder="1" applyAlignment="1">
      <alignment/>
    </xf>
    <xf numFmtId="0" fontId="84" fillId="0" borderId="0" xfId="0" applyFont="1" applyAlignment="1">
      <alignment/>
    </xf>
    <xf numFmtId="0" fontId="86" fillId="0" borderId="44" xfId="0" applyFont="1" applyBorder="1" applyAlignment="1">
      <alignment/>
    </xf>
    <xf numFmtId="0" fontId="86" fillId="0" borderId="45" xfId="0" applyFont="1" applyBorder="1" applyAlignment="1">
      <alignment/>
    </xf>
    <xf numFmtId="0" fontId="86" fillId="0" borderId="0" xfId="0" applyFont="1" applyAlignment="1">
      <alignment/>
    </xf>
    <xf numFmtId="0" fontId="75" fillId="0" borderId="0" xfId="0" applyFont="1" applyAlignment="1">
      <alignment horizontal="right"/>
    </xf>
    <xf numFmtId="0" fontId="0" fillId="0" borderId="0" xfId="0" applyAlignment="1">
      <alignment horizontal="left"/>
    </xf>
    <xf numFmtId="0" fontId="87" fillId="0" borderId="0" xfId="44" applyFont="1" applyAlignment="1">
      <alignment horizontal="left"/>
      <protection/>
    </xf>
    <xf numFmtId="0" fontId="87" fillId="0" borderId="0" xfId="44" applyFont="1">
      <alignment/>
      <protection/>
    </xf>
    <xf numFmtId="0" fontId="88" fillId="0" borderId="0" xfId="0" applyFont="1" applyAlignment="1">
      <alignment horizontal="center"/>
    </xf>
    <xf numFmtId="0" fontId="89" fillId="34" borderId="37" xfId="44" applyFont="1" applyFill="1" applyBorder="1" applyAlignment="1">
      <alignment horizontal="left" vertical="center" wrapText="1"/>
      <protection/>
    </xf>
    <xf numFmtId="0" fontId="13" fillId="0" borderId="37" xfId="44" applyFont="1" applyFill="1" applyBorder="1" applyAlignment="1">
      <alignment horizontal="left" vertical="center" wrapText="1"/>
      <protection/>
    </xf>
    <xf numFmtId="0" fontId="25" fillId="0" borderId="46" xfId="44" applyFont="1" applyBorder="1">
      <alignment/>
      <protection/>
    </xf>
    <xf numFmtId="0" fontId="25" fillId="0" borderId="47" xfId="44" applyFont="1" applyBorder="1" applyAlignment="1">
      <alignment horizontal="left"/>
      <protection/>
    </xf>
    <xf numFmtId="0" fontId="25" fillId="0" borderId="46" xfId="44" applyFont="1" applyBorder="1" applyAlignment="1">
      <alignment horizontal="left"/>
      <protection/>
    </xf>
    <xf numFmtId="0" fontId="25" fillId="0" borderId="46" xfId="44" applyFont="1" applyBorder="1" applyAlignment="1">
      <alignment horizontal="left" vertical="center"/>
      <protection/>
    </xf>
    <xf numFmtId="0" fontId="84" fillId="0" borderId="46" xfId="0" applyFont="1" applyBorder="1" applyAlignment="1">
      <alignment vertical="top"/>
    </xf>
    <xf numFmtId="0" fontId="25" fillId="0" borderId="48" xfId="44" applyFont="1" applyBorder="1">
      <alignment/>
      <protection/>
    </xf>
    <xf numFmtId="0" fontId="31" fillId="0" borderId="0" xfId="44" applyFont="1" applyAlignment="1">
      <alignment horizontal="left"/>
      <protection/>
    </xf>
    <xf numFmtId="0" fontId="90" fillId="0" borderId="0" xfId="44" applyFont="1">
      <alignment/>
      <protection/>
    </xf>
    <xf numFmtId="0" fontId="91" fillId="0" borderId="0" xfId="44" applyFont="1">
      <alignment/>
      <protection/>
    </xf>
    <xf numFmtId="0" fontId="92" fillId="0" borderId="0" xfId="44" applyFont="1" applyAlignment="1">
      <alignment horizontal="left"/>
      <protection/>
    </xf>
    <xf numFmtId="0" fontId="93" fillId="0" borderId="0" xfId="44" applyFont="1">
      <alignment/>
      <protection/>
    </xf>
    <xf numFmtId="0" fontId="94" fillId="0" borderId="0" xfId="44" applyFont="1">
      <alignment/>
      <protection/>
    </xf>
    <xf numFmtId="0" fontId="95" fillId="0" borderId="0" xfId="44" applyFont="1">
      <alignment/>
      <protection/>
    </xf>
    <xf numFmtId="0" fontId="96" fillId="0" borderId="0" xfId="44" applyFont="1">
      <alignment/>
      <protection/>
    </xf>
    <xf numFmtId="0" fontId="10" fillId="0" borderId="49" xfId="44" applyFont="1" applyBorder="1" applyAlignment="1">
      <alignment horizontal="center"/>
      <protection/>
    </xf>
    <xf numFmtId="0" fontId="12" fillId="0" borderId="50" xfId="44" applyFont="1" applyBorder="1" applyAlignment="1">
      <alignment horizontal="left"/>
      <protection/>
    </xf>
    <xf numFmtId="0" fontId="12" fillId="0" borderId="51" xfId="44" applyFont="1" applyBorder="1" applyAlignment="1">
      <alignment horizontal="left"/>
      <protection/>
    </xf>
    <xf numFmtId="0" fontId="12" fillId="0" borderId="51" xfId="44" applyFont="1" applyBorder="1" applyAlignment="1">
      <alignment horizontal="left" vertical="top"/>
      <protection/>
    </xf>
    <xf numFmtId="0" fontId="0" fillId="0" borderId="51" xfId="0" applyFont="1" applyBorder="1" applyAlignment="1">
      <alignment horizontal="left" vertical="top"/>
    </xf>
    <xf numFmtId="0" fontId="13" fillId="33" borderId="33" xfId="44" applyFont="1" applyFill="1" applyBorder="1">
      <alignment/>
      <protection/>
    </xf>
    <xf numFmtId="0" fontId="13" fillId="33" borderId="22" xfId="44" applyFont="1" applyFill="1" applyBorder="1">
      <alignment/>
      <protection/>
    </xf>
    <xf numFmtId="0" fontId="15" fillId="33" borderId="22" xfId="44" applyFont="1" applyFill="1" applyBorder="1">
      <alignment/>
      <protection/>
    </xf>
    <xf numFmtId="0" fontId="15" fillId="33" borderId="22" xfId="44" applyFont="1" applyFill="1" applyBorder="1" applyAlignment="1">
      <alignment vertical="top" wrapText="1"/>
      <protection/>
    </xf>
    <xf numFmtId="0" fontId="15" fillId="33" borderId="22" xfId="44" applyFont="1" applyFill="1" applyBorder="1" applyAlignment="1">
      <alignment wrapText="1"/>
      <protection/>
    </xf>
    <xf numFmtId="0" fontId="12" fillId="0" borderId="52" xfId="44" applyFont="1" applyBorder="1" applyAlignment="1">
      <alignment horizontal="left"/>
      <protection/>
    </xf>
    <xf numFmtId="0" fontId="12" fillId="0" borderId="33" xfId="44" applyFont="1" applyBorder="1">
      <alignment/>
      <protection/>
    </xf>
    <xf numFmtId="0" fontId="13" fillId="0" borderId="53" xfId="0" applyFont="1" applyBorder="1" applyAlignment="1">
      <alignment/>
    </xf>
    <xf numFmtId="0" fontId="25" fillId="0" borderId="53" xfId="44" applyFont="1" applyBorder="1">
      <alignment/>
      <protection/>
    </xf>
    <xf numFmtId="0" fontId="13" fillId="0" borderId="22" xfId="0" applyFont="1" applyBorder="1" applyAlignment="1">
      <alignment/>
    </xf>
    <xf numFmtId="0" fontId="97" fillId="0" borderId="0" xfId="44" applyFont="1" applyFill="1" applyAlignment="1">
      <alignment horizontal="left"/>
      <protection/>
    </xf>
    <xf numFmtId="0" fontId="90" fillId="0" borderId="0" xfId="44" applyFont="1" applyFill="1">
      <alignment/>
      <protection/>
    </xf>
    <xf numFmtId="0" fontId="92" fillId="0" borderId="0" xfId="44" applyFont="1" applyFill="1" applyAlignment="1">
      <alignment horizontal="left"/>
      <protection/>
    </xf>
    <xf numFmtId="0" fontId="95" fillId="0" borderId="0" xfId="44" applyFont="1" applyFill="1">
      <alignment/>
      <protection/>
    </xf>
    <xf numFmtId="0" fontId="9" fillId="35" borderId="0" xfId="44" applyFont="1" applyFill="1" applyAlignment="1">
      <alignment horizontal="center"/>
      <protection/>
    </xf>
    <xf numFmtId="0" fontId="22" fillId="0" borderId="54" xfId="44" applyFont="1" applyBorder="1" applyAlignment="1">
      <alignment vertical="top"/>
      <protection/>
    </xf>
    <xf numFmtId="0" fontId="22" fillId="0" borderId="54" xfId="44" applyFont="1" applyBorder="1">
      <alignment/>
      <protection/>
    </xf>
    <xf numFmtId="0" fontId="22" fillId="0" borderId="55" xfId="44" applyFont="1" applyBorder="1">
      <alignment/>
      <protection/>
    </xf>
    <xf numFmtId="0" fontId="22" fillId="0" borderId="54" xfId="44" applyFont="1" applyBorder="1" applyAlignment="1">
      <alignment wrapText="1"/>
      <protection/>
    </xf>
    <xf numFmtId="0" fontId="85" fillId="0" borderId="56" xfId="0" applyFont="1" applyBorder="1" applyAlignment="1">
      <alignment horizontal="left" vertical="center"/>
    </xf>
    <xf numFmtId="0" fontId="11" fillId="0" borderId="54" xfId="44" applyFont="1" applyBorder="1">
      <alignment/>
      <protection/>
    </xf>
    <xf numFmtId="0" fontId="11" fillId="0" borderId="57" xfId="44" applyFont="1" applyBorder="1">
      <alignment/>
      <protection/>
    </xf>
    <xf numFmtId="0" fontId="22" fillId="0" borderId="58" xfId="44" applyFont="1" applyBorder="1">
      <alignment/>
      <protection/>
    </xf>
    <xf numFmtId="0" fontId="12" fillId="0" borderId="33" xfId="44" applyFont="1" applyBorder="1" applyAlignment="1">
      <alignment horizontal="center"/>
      <protection/>
    </xf>
    <xf numFmtId="0" fontId="12" fillId="0" borderId="22" xfId="44" applyFont="1" applyBorder="1" applyAlignment="1">
      <alignment horizontal="center"/>
      <protection/>
    </xf>
    <xf numFmtId="0" fontId="13" fillId="0" borderId="22" xfId="0" applyFont="1" applyBorder="1" applyAlignment="1">
      <alignment horizontal="center"/>
    </xf>
    <xf numFmtId="0" fontId="80" fillId="0" borderId="22" xfId="0" applyFont="1" applyBorder="1" applyAlignment="1">
      <alignment horizontal="center" vertical="top"/>
    </xf>
    <xf numFmtId="0" fontId="13" fillId="0" borderId="53" xfId="0" applyFont="1" applyBorder="1" applyAlignment="1">
      <alignment horizontal="center"/>
    </xf>
    <xf numFmtId="0" fontId="17" fillId="0" borderId="59" xfId="44" applyFont="1" applyBorder="1" applyAlignment="1">
      <alignment horizontal="center"/>
      <protection/>
    </xf>
    <xf numFmtId="0" fontId="17" fillId="0" borderId="60" xfId="44" applyFont="1" applyBorder="1" applyAlignment="1">
      <alignment horizontal="center"/>
      <protection/>
    </xf>
    <xf numFmtId="0" fontId="17" fillId="0" borderId="61" xfId="44" applyFont="1" applyBorder="1" applyAlignment="1">
      <alignment horizontal="center"/>
      <protection/>
    </xf>
    <xf numFmtId="0" fontId="10" fillId="36" borderId="62" xfId="44" applyFont="1" applyFill="1" applyBorder="1" applyAlignment="1">
      <alignment horizontal="center"/>
      <protection/>
    </xf>
    <xf numFmtId="0" fontId="98" fillId="0" borderId="44" xfId="0" applyFont="1" applyBorder="1" applyAlignment="1">
      <alignment horizontal="center"/>
    </xf>
    <xf numFmtId="0" fontId="12" fillId="0" borderId="63" xfId="44" applyFont="1" applyBorder="1" applyAlignment="1">
      <alignment horizontal="center"/>
      <protection/>
    </xf>
    <xf numFmtId="0" fontId="12" fillId="0" borderId="64" xfId="44" applyFont="1" applyBorder="1" applyAlignment="1">
      <alignment horizontal="center"/>
      <protection/>
    </xf>
    <xf numFmtId="0" fontId="12" fillId="0" borderId="65" xfId="44" applyFont="1" applyBorder="1" applyAlignment="1">
      <alignment horizontal="center"/>
      <protection/>
    </xf>
    <xf numFmtId="0" fontId="12" fillId="0" borderId="39" xfId="44" applyFont="1" applyBorder="1" applyAlignment="1">
      <alignment horizontal="center"/>
      <protection/>
    </xf>
    <xf numFmtId="0" fontId="12" fillId="0" borderId="66" xfId="44" applyFont="1" applyBorder="1" applyAlignment="1">
      <alignment horizontal="center"/>
      <protection/>
    </xf>
    <xf numFmtId="0" fontId="12" fillId="0" borderId="67" xfId="44" applyFont="1" applyBorder="1" applyAlignment="1">
      <alignment horizontal="center"/>
      <protection/>
    </xf>
    <xf numFmtId="0" fontId="85" fillId="0" borderId="67" xfId="0" applyFont="1" applyBorder="1" applyAlignment="1">
      <alignment horizontal="center" vertical="top"/>
    </xf>
    <xf numFmtId="0" fontId="12" fillId="0" borderId="68" xfId="44" applyFont="1" applyBorder="1" applyAlignment="1">
      <alignment horizontal="center"/>
      <protection/>
    </xf>
    <xf numFmtId="0" fontId="19" fillId="0" borderId="69" xfId="44" applyFont="1" applyBorder="1" applyAlignment="1">
      <alignment horizontal="center"/>
      <protection/>
    </xf>
    <xf numFmtId="0" fontId="19" fillId="0" borderId="70" xfId="44" applyFont="1" applyBorder="1" applyAlignment="1">
      <alignment horizontal="center"/>
      <protection/>
    </xf>
    <xf numFmtId="0" fontId="19" fillId="0" borderId="71" xfId="44" applyFont="1" applyBorder="1" applyAlignment="1">
      <alignment horizontal="center"/>
      <protection/>
    </xf>
    <xf numFmtId="0" fontId="19" fillId="0" borderId="72" xfId="44" applyFont="1" applyBorder="1" applyAlignment="1">
      <alignment horizontal="center"/>
      <protection/>
    </xf>
    <xf numFmtId="0" fontId="19" fillId="0" borderId="73" xfId="44" applyFont="1" applyBorder="1" applyAlignment="1">
      <alignment horizontal="center"/>
      <protection/>
    </xf>
    <xf numFmtId="0" fontId="19" fillId="0" borderId="74" xfId="44" applyFont="1" applyBorder="1" applyAlignment="1">
      <alignment horizontal="center"/>
      <protection/>
    </xf>
    <xf numFmtId="0" fontId="19" fillId="0" borderId="75" xfId="44" applyFont="1" applyBorder="1" applyAlignment="1">
      <alignment horizontal="center"/>
      <protection/>
    </xf>
    <xf numFmtId="0" fontId="19" fillId="0" borderId="76" xfId="44" applyFont="1" applyBorder="1" applyAlignment="1">
      <alignment horizontal="center"/>
      <protection/>
    </xf>
    <xf numFmtId="0" fontId="19" fillId="0" borderId="77" xfId="44" applyFont="1" applyBorder="1" applyAlignment="1">
      <alignment horizontal="center"/>
      <protection/>
    </xf>
    <xf numFmtId="0" fontId="21" fillId="0" borderId="78" xfId="44" applyFont="1" applyBorder="1" applyAlignment="1">
      <alignment horizontal="center"/>
      <protection/>
    </xf>
    <xf numFmtId="0" fontId="21" fillId="0" borderId="79" xfId="44" applyFont="1" applyBorder="1" applyAlignment="1">
      <alignment horizontal="center"/>
      <protection/>
    </xf>
    <xf numFmtId="0" fontId="21" fillId="0" borderId="80" xfId="44" applyFont="1" applyBorder="1" applyAlignment="1">
      <alignment horizontal="center"/>
      <protection/>
    </xf>
    <xf numFmtId="0" fontId="19" fillId="0" borderId="23" xfId="44" applyFont="1" applyBorder="1" applyAlignment="1">
      <alignment horizontal="center"/>
      <protection/>
    </xf>
    <xf numFmtId="0" fontId="19" fillId="0" borderId="24" xfId="44" applyFont="1" applyBorder="1" applyAlignment="1">
      <alignment horizontal="center"/>
      <protection/>
    </xf>
    <xf numFmtId="0" fontId="19" fillId="0" borderId="49" xfId="44" applyFont="1" applyBorder="1" applyAlignment="1">
      <alignment horizontal="center"/>
      <protection/>
    </xf>
    <xf numFmtId="0" fontId="10" fillId="0" borderId="81" xfId="44" applyFont="1" applyBorder="1" applyAlignment="1">
      <alignment horizontal="center"/>
      <protection/>
    </xf>
    <xf numFmtId="0" fontId="10" fillId="0" borderId="82" xfId="44" applyFont="1" applyBorder="1" applyAlignment="1">
      <alignment horizontal="center"/>
      <protection/>
    </xf>
    <xf numFmtId="0" fontId="10" fillId="0" borderId="83" xfId="44" applyFont="1" applyBorder="1" applyAlignment="1">
      <alignment horizontal="center"/>
      <protection/>
    </xf>
    <xf numFmtId="0" fontId="12" fillId="0" borderId="84" xfId="44" applyFont="1" applyBorder="1" applyAlignment="1">
      <alignment horizontal="center"/>
      <protection/>
    </xf>
    <xf numFmtId="0" fontId="12" fillId="0" borderId="85" xfId="44" applyFont="1" applyBorder="1" applyAlignment="1">
      <alignment horizontal="center"/>
      <protection/>
    </xf>
    <xf numFmtId="0" fontId="17" fillId="0" borderId="86" xfId="44" applyFont="1" applyBorder="1" applyAlignment="1">
      <alignment horizontal="center"/>
      <protection/>
    </xf>
    <xf numFmtId="0" fontId="19" fillId="0" borderId="87" xfId="44" applyFont="1" applyBorder="1" applyAlignment="1">
      <alignment horizontal="center"/>
      <protection/>
    </xf>
    <xf numFmtId="0" fontId="17" fillId="0" borderId="88" xfId="44" applyFont="1" applyBorder="1" applyAlignment="1">
      <alignment horizontal="center"/>
      <protection/>
    </xf>
    <xf numFmtId="0" fontId="19" fillId="0" borderId="37" xfId="44" applyFont="1" applyBorder="1" applyAlignment="1">
      <alignment horizontal="center"/>
      <protection/>
    </xf>
    <xf numFmtId="0" fontId="19" fillId="0" borderId="89" xfId="44" applyFont="1" applyBorder="1" applyAlignment="1">
      <alignment horizontal="center"/>
      <protection/>
    </xf>
    <xf numFmtId="0" fontId="17" fillId="0" borderId="90" xfId="44" applyFont="1" applyBorder="1" applyAlignment="1">
      <alignment horizontal="center"/>
      <protection/>
    </xf>
    <xf numFmtId="0" fontId="10" fillId="0" borderId="91" xfId="44" applyFont="1" applyBorder="1" applyAlignment="1">
      <alignment horizontal="center"/>
      <protection/>
    </xf>
    <xf numFmtId="0" fontId="84" fillId="0" borderId="44" xfId="0" applyFont="1" applyBorder="1" applyAlignment="1">
      <alignment horizontal="center"/>
    </xf>
    <xf numFmtId="0" fontId="80" fillId="0" borderId="22" xfId="0" applyFont="1" applyBorder="1" applyAlignment="1">
      <alignment horizontal="center" vertical="center"/>
    </xf>
    <xf numFmtId="0" fontId="12" fillId="0" borderId="53" xfId="44" applyFont="1" applyBorder="1" applyAlignment="1">
      <alignment horizontal="center"/>
      <protection/>
    </xf>
    <xf numFmtId="0" fontId="10" fillId="36" borderId="53" xfId="44" applyFont="1" applyFill="1" applyBorder="1" applyAlignment="1">
      <alignment horizontal="center"/>
      <protection/>
    </xf>
    <xf numFmtId="0" fontId="99" fillId="0" borderId="44" xfId="0" applyFont="1" applyBorder="1" applyAlignment="1">
      <alignment horizontal="center"/>
    </xf>
    <xf numFmtId="0" fontId="12" fillId="0" borderId="92" xfId="44" applyFont="1" applyBorder="1" applyAlignment="1">
      <alignment horizontal="center"/>
      <protection/>
    </xf>
    <xf numFmtId="0" fontId="12" fillId="0" borderId="93" xfId="44" applyFont="1" applyBorder="1" applyAlignment="1">
      <alignment horizontal="center"/>
      <protection/>
    </xf>
    <xf numFmtId="0" fontId="12" fillId="0" borderId="51" xfId="44" applyFont="1" applyBorder="1" applyAlignment="1">
      <alignment horizontal="center"/>
      <protection/>
    </xf>
    <xf numFmtId="0" fontId="12" fillId="0" borderId="94" xfId="44" applyFont="1" applyFill="1" applyBorder="1" applyAlignment="1">
      <alignment horizontal="center"/>
      <protection/>
    </xf>
    <xf numFmtId="0" fontId="12" fillId="0" borderId="95" xfId="44" applyFont="1" applyBorder="1" applyAlignment="1">
      <alignment horizontal="center"/>
      <protection/>
    </xf>
    <xf numFmtId="0" fontId="10" fillId="0" borderId="53" xfId="44" applyFont="1" applyBorder="1" applyAlignment="1">
      <alignment horizontal="center"/>
      <protection/>
    </xf>
    <xf numFmtId="0" fontId="12" fillId="0" borderId="34" xfId="44" applyFont="1" applyBorder="1" applyAlignment="1">
      <alignment horizontal="center"/>
      <protection/>
    </xf>
    <xf numFmtId="0" fontId="12" fillId="0" borderId="96" xfId="44" applyFont="1" applyBorder="1" applyAlignment="1">
      <alignment horizontal="center"/>
      <protection/>
    </xf>
    <xf numFmtId="0" fontId="12" fillId="0" borderId="97" xfId="44" applyFont="1" applyBorder="1" applyAlignment="1">
      <alignment horizontal="center"/>
      <protection/>
    </xf>
    <xf numFmtId="0" fontId="12" fillId="0" borderId="35" xfId="44" applyFont="1" applyBorder="1" applyAlignment="1">
      <alignment horizontal="center"/>
      <protection/>
    </xf>
    <xf numFmtId="0" fontId="12" fillId="0" borderId="73" xfId="44" applyFont="1" applyBorder="1" applyAlignment="1">
      <alignment horizontal="center"/>
      <protection/>
    </xf>
    <xf numFmtId="0" fontId="12" fillId="0" borderId="98" xfId="44" applyFont="1" applyBorder="1" applyAlignment="1">
      <alignment horizontal="center"/>
      <protection/>
    </xf>
    <xf numFmtId="0" fontId="12" fillId="0" borderId="40" xfId="44" applyFont="1" applyBorder="1" applyAlignment="1">
      <alignment horizontal="center"/>
      <protection/>
    </xf>
    <xf numFmtId="0" fontId="12" fillId="0" borderId="24" xfId="44" applyFont="1" applyBorder="1" applyAlignment="1">
      <alignment horizontal="center"/>
      <protection/>
    </xf>
    <xf numFmtId="0" fontId="12" fillId="0" borderId="99" xfId="44" applyFont="1" applyBorder="1" applyAlignment="1">
      <alignment horizontal="center"/>
      <protection/>
    </xf>
    <xf numFmtId="0" fontId="80" fillId="0" borderId="85" xfId="0" applyFont="1" applyBorder="1" applyAlignment="1">
      <alignment horizontal="center" vertical="center"/>
    </xf>
    <xf numFmtId="0" fontId="80" fillId="0" borderId="85" xfId="0" applyFont="1" applyBorder="1" applyAlignment="1">
      <alignment horizontal="center" vertical="top"/>
    </xf>
    <xf numFmtId="0" fontId="12" fillId="0" borderId="100" xfId="44" applyFont="1" applyBorder="1" applyAlignment="1">
      <alignment horizontal="center"/>
      <protection/>
    </xf>
    <xf numFmtId="0" fontId="12" fillId="0" borderId="73" xfId="44" applyFont="1" applyFill="1" applyBorder="1" applyAlignment="1">
      <alignment horizontal="center"/>
      <protection/>
    </xf>
    <xf numFmtId="0" fontId="12" fillId="0" borderId="35" xfId="44" applyFont="1" applyFill="1" applyBorder="1" applyAlignment="1">
      <alignment horizontal="center"/>
      <protection/>
    </xf>
    <xf numFmtId="0" fontId="12" fillId="0" borderId="101" xfId="44" applyFont="1" applyBorder="1" applyAlignment="1">
      <alignment horizontal="center"/>
      <protection/>
    </xf>
    <xf numFmtId="0" fontId="10" fillId="0" borderId="102" xfId="44" applyFont="1" applyBorder="1" applyAlignment="1">
      <alignment horizontal="center"/>
      <protection/>
    </xf>
    <xf numFmtId="0" fontId="12" fillId="0" borderId="103" xfId="44" applyFont="1" applyBorder="1" applyAlignment="1">
      <alignment horizontal="center"/>
      <protection/>
    </xf>
    <xf numFmtId="0" fontId="12" fillId="0" borderId="104" xfId="44" applyFont="1" applyBorder="1" applyAlignment="1">
      <alignment horizontal="center"/>
      <protection/>
    </xf>
    <xf numFmtId="0" fontId="12" fillId="0" borderId="105" xfId="44" applyFont="1" applyBorder="1" applyAlignment="1">
      <alignment horizontal="center"/>
      <protection/>
    </xf>
    <xf numFmtId="0" fontId="10" fillId="0" borderId="106" xfId="44" applyFont="1" applyBorder="1" applyAlignment="1">
      <alignment horizontal="center"/>
      <protection/>
    </xf>
    <xf numFmtId="0" fontId="10" fillId="0" borderId="107" xfId="44" applyFont="1" applyBorder="1" applyAlignment="1">
      <alignment horizontal="center"/>
      <protection/>
    </xf>
    <xf numFmtId="0" fontId="10" fillId="0" borderId="108" xfId="44" applyFont="1" applyBorder="1" applyAlignment="1">
      <alignment horizontal="center"/>
      <protection/>
    </xf>
    <xf numFmtId="0" fontId="10" fillId="0" borderId="109" xfId="44" applyFont="1" applyBorder="1" applyAlignment="1">
      <alignment horizontal="center"/>
      <protection/>
    </xf>
    <xf numFmtId="0" fontId="86" fillId="0" borderId="44" xfId="0" applyFont="1" applyBorder="1" applyAlignment="1">
      <alignment horizontal="center"/>
    </xf>
    <xf numFmtId="0" fontId="5" fillId="0" borderId="0" xfId="44" applyFont="1" applyAlignment="1">
      <alignment/>
      <protection/>
    </xf>
    <xf numFmtId="0" fontId="13" fillId="0" borderId="39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right"/>
    </xf>
    <xf numFmtId="0" fontId="99" fillId="0" borderId="45" xfId="0" applyFont="1" applyBorder="1" applyAlignment="1">
      <alignment horizontal="right"/>
    </xf>
    <xf numFmtId="0" fontId="10" fillId="0" borderId="110" xfId="44" applyFont="1" applyBorder="1" applyAlignment="1">
      <alignment horizontal="center" vertical="center" wrapText="1"/>
      <protection/>
    </xf>
    <xf numFmtId="0" fontId="10" fillId="0" borderId="17" xfId="44" applyFont="1" applyBorder="1" applyAlignment="1">
      <alignment horizontal="center" vertical="center" wrapText="1"/>
      <protection/>
    </xf>
    <xf numFmtId="0" fontId="10" fillId="0" borderId="111" xfId="44" applyFont="1" applyBorder="1" applyAlignment="1">
      <alignment horizontal="center" vertical="center" wrapText="1"/>
      <protection/>
    </xf>
    <xf numFmtId="0" fontId="10" fillId="0" borderId="112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 horizontal="center" vertical="center" wrapText="1"/>
      <protection/>
    </xf>
    <xf numFmtId="0" fontId="11" fillId="0" borderId="112" xfId="44" applyFont="1" applyBorder="1" applyAlignment="1">
      <alignment horizontal="center" vertical="center" wrapText="1"/>
      <protection/>
    </xf>
    <xf numFmtId="0" fontId="10" fillId="37" borderId="113" xfId="44" applyFont="1" applyFill="1" applyBorder="1" applyAlignment="1">
      <alignment horizontal="center"/>
      <protection/>
    </xf>
    <xf numFmtId="0" fontId="10" fillId="37" borderId="114" xfId="44" applyFont="1" applyFill="1" applyBorder="1" applyAlignment="1">
      <alignment horizontal="center"/>
      <protection/>
    </xf>
    <xf numFmtId="0" fontId="86" fillId="0" borderId="115" xfId="0" applyFont="1" applyBorder="1" applyAlignment="1">
      <alignment horizontal="center" vertical="center"/>
    </xf>
    <xf numFmtId="0" fontId="85" fillId="0" borderId="116" xfId="0" applyFont="1" applyBorder="1" applyAlignment="1">
      <alignment horizontal="center" vertical="center"/>
    </xf>
    <xf numFmtId="0" fontId="10" fillId="0" borderId="117" xfId="44" applyFont="1" applyBorder="1" applyAlignment="1">
      <alignment horizontal="center" vertical="center" wrapText="1"/>
      <protection/>
    </xf>
    <xf numFmtId="0" fontId="10" fillId="0" borderId="16" xfId="44" applyFont="1" applyBorder="1" applyAlignment="1">
      <alignment horizontal="center" vertical="center" wrapText="1"/>
      <protection/>
    </xf>
    <xf numFmtId="0" fontId="10" fillId="0" borderId="118" xfId="44" applyFont="1" applyBorder="1" applyAlignment="1">
      <alignment horizontal="center" vertical="center" wrapText="1"/>
      <protection/>
    </xf>
    <xf numFmtId="0" fontId="11" fillId="0" borderId="119" xfId="44" applyFont="1" applyBorder="1" applyAlignment="1">
      <alignment horizontal="center" vertical="top" wrapText="1"/>
      <protection/>
    </xf>
    <xf numFmtId="0" fontId="11" fillId="0" borderId="90" xfId="44" applyFont="1" applyBorder="1" applyAlignment="1">
      <alignment horizontal="center" vertical="top" wrapText="1"/>
      <protection/>
    </xf>
    <xf numFmtId="0" fontId="10" fillId="38" borderId="12" xfId="44" applyFont="1" applyFill="1" applyBorder="1" applyAlignment="1">
      <alignment horizontal="center"/>
      <protection/>
    </xf>
    <xf numFmtId="0" fontId="9" fillId="39" borderId="0" xfId="44" applyFont="1" applyFill="1" applyAlignment="1">
      <alignment horizontal="center"/>
      <protection/>
    </xf>
    <xf numFmtId="0" fontId="10" fillId="40" borderId="12" xfId="44" applyFont="1" applyFill="1" applyBorder="1" applyAlignment="1">
      <alignment horizontal="center"/>
      <protection/>
    </xf>
    <xf numFmtId="0" fontId="10" fillId="40" borderId="120" xfId="44" applyFont="1" applyFill="1" applyBorder="1" applyAlignment="1">
      <alignment horizontal="center"/>
      <protection/>
    </xf>
    <xf numFmtId="0" fontId="98" fillId="0" borderId="20" xfId="0" applyFont="1" applyBorder="1" applyAlignment="1">
      <alignment horizontal="right"/>
    </xf>
    <xf numFmtId="0" fontId="98" fillId="0" borderId="45" xfId="0" applyFont="1" applyBorder="1" applyAlignment="1">
      <alignment horizontal="right"/>
    </xf>
    <xf numFmtId="0" fontId="100" fillId="0" borderId="115" xfId="0" applyFont="1" applyBorder="1" applyAlignment="1">
      <alignment horizontal="center" vertical="center"/>
    </xf>
    <xf numFmtId="0" fontId="101" fillId="0" borderId="116" xfId="0" applyFont="1" applyBorder="1" applyAlignment="1">
      <alignment horizontal="center" vertical="center"/>
    </xf>
    <xf numFmtId="0" fontId="10" fillId="0" borderId="92" xfId="44" applyFont="1" applyBorder="1" applyAlignment="1">
      <alignment horizontal="center" vertical="center" wrapText="1"/>
      <protection/>
    </xf>
    <xf numFmtId="0" fontId="10" fillId="0" borderId="121" xfId="44" applyFont="1" applyBorder="1" applyAlignment="1">
      <alignment horizontal="center" vertical="center" wrapText="1"/>
      <protection/>
    </xf>
    <xf numFmtId="0" fontId="10" fillId="0" borderId="94" xfId="44" applyFont="1" applyBorder="1" applyAlignment="1">
      <alignment horizontal="center" vertical="center" wrapText="1"/>
      <protection/>
    </xf>
    <xf numFmtId="0" fontId="10" fillId="0" borderId="30" xfId="44" applyFont="1" applyBorder="1" applyAlignment="1">
      <alignment horizontal="center" vertical="center" wrapText="1"/>
      <protection/>
    </xf>
    <xf numFmtId="0" fontId="10" fillId="0" borderId="95" xfId="44" applyFont="1" applyBorder="1" applyAlignment="1">
      <alignment horizontal="center" vertical="center" wrapText="1"/>
      <protection/>
    </xf>
    <xf numFmtId="0" fontId="11" fillId="0" borderId="122" xfId="44" applyFont="1" applyBorder="1" applyAlignment="1">
      <alignment horizontal="center" vertical="center" wrapText="1"/>
      <protection/>
    </xf>
    <xf numFmtId="0" fontId="11" fillId="0" borderId="123" xfId="44" applyFont="1" applyBorder="1" applyAlignment="1">
      <alignment horizontal="center" vertical="center" wrapText="1"/>
      <protection/>
    </xf>
    <xf numFmtId="0" fontId="10" fillId="0" borderId="124" xfId="44" applyFont="1" applyBorder="1" applyAlignment="1">
      <alignment horizontal="center" vertical="center" wrapText="1"/>
      <protection/>
    </xf>
    <xf numFmtId="0" fontId="10" fillId="0" borderId="125" xfId="44" applyFont="1" applyBorder="1" applyAlignment="1">
      <alignment horizontal="center" vertical="center" wrapText="1"/>
      <protection/>
    </xf>
    <xf numFmtId="0" fontId="11" fillId="0" borderId="124" xfId="44" applyFont="1" applyBorder="1" applyAlignment="1">
      <alignment horizontal="center" vertical="center" wrapText="1"/>
      <protection/>
    </xf>
    <xf numFmtId="0" fontId="11" fillId="0" borderId="125" xfId="44" applyFont="1" applyBorder="1" applyAlignment="1">
      <alignment horizontal="center" vertical="center" wrapText="1"/>
      <protection/>
    </xf>
    <xf numFmtId="0" fontId="10" fillId="41" borderId="120" xfId="44" applyFont="1" applyFill="1" applyBorder="1" applyAlignment="1">
      <alignment horizontal="center"/>
      <protection/>
    </xf>
    <xf numFmtId="0" fontId="10" fillId="41" borderId="54" xfId="44" applyFont="1" applyFill="1" applyBorder="1" applyAlignment="1">
      <alignment horizontal="center"/>
      <protection/>
    </xf>
    <xf numFmtId="0" fontId="10" fillId="41" borderId="126" xfId="44" applyFont="1" applyFill="1" applyBorder="1" applyAlignment="1">
      <alignment horizontal="center"/>
      <protection/>
    </xf>
    <xf numFmtId="0" fontId="10" fillId="42" borderId="120" xfId="44" applyFont="1" applyFill="1" applyBorder="1" applyAlignment="1">
      <alignment horizontal="center"/>
      <protection/>
    </xf>
    <xf numFmtId="0" fontId="10" fillId="42" borderId="54" xfId="44" applyFont="1" applyFill="1" applyBorder="1" applyAlignment="1">
      <alignment horizontal="center"/>
      <protection/>
    </xf>
    <xf numFmtId="0" fontId="10" fillId="42" borderId="126" xfId="44" applyFont="1" applyFill="1" applyBorder="1" applyAlignment="1">
      <alignment horizontal="center"/>
      <protection/>
    </xf>
    <xf numFmtId="0" fontId="13" fillId="0" borderId="67" xfId="0" applyFont="1" applyFill="1" applyBorder="1" applyAlignment="1">
      <alignment vertical="top" wrapText="1"/>
    </xf>
    <xf numFmtId="3" fontId="13" fillId="0" borderId="50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0" fontId="13" fillId="0" borderId="66" xfId="0" applyFont="1" applyFill="1" applyBorder="1" applyAlignment="1">
      <alignment horizontal="center" vertical="top"/>
    </xf>
    <xf numFmtId="0" fontId="13" fillId="0" borderId="85" xfId="0" applyFont="1" applyFill="1" applyBorder="1" applyAlignment="1">
      <alignment horizontal="center" vertical="top"/>
    </xf>
    <xf numFmtId="0" fontId="12" fillId="0" borderId="93" xfId="44" applyFont="1" applyFill="1" applyBorder="1" applyAlignment="1">
      <alignment horizontal="center"/>
      <protection/>
    </xf>
    <xf numFmtId="0" fontId="12" fillId="0" borderId="39" xfId="44" applyFont="1" applyFill="1" applyBorder="1" applyAlignment="1">
      <alignment horizontal="center"/>
      <protection/>
    </xf>
    <xf numFmtId="0" fontId="12" fillId="0" borderId="66" xfId="44" applyFont="1" applyFill="1" applyBorder="1" applyAlignment="1">
      <alignment horizontal="center"/>
      <protection/>
    </xf>
    <xf numFmtId="0" fontId="12" fillId="0" borderId="85" xfId="44" applyFont="1" applyFill="1" applyBorder="1" applyAlignment="1">
      <alignment horizontal="center"/>
      <protection/>
    </xf>
    <xf numFmtId="0" fontId="13" fillId="0" borderId="37" xfId="44" applyFont="1" applyFill="1" applyBorder="1" applyAlignment="1">
      <alignment horizontal="left" vertical="center"/>
      <protection/>
    </xf>
    <xf numFmtId="0" fontId="12" fillId="0" borderId="51" xfId="44" applyFont="1" applyFill="1" applyBorder="1" applyAlignment="1">
      <alignment horizontal="center"/>
      <protection/>
    </xf>
    <xf numFmtId="0" fontId="12" fillId="0" borderId="36" xfId="44" applyFont="1" applyFill="1" applyBorder="1" applyAlignment="1">
      <alignment horizontal="center"/>
      <protection/>
    </xf>
    <xf numFmtId="0" fontId="12" fillId="0" borderId="70" xfId="44" applyFont="1" applyFill="1" applyBorder="1" applyAlignment="1">
      <alignment horizontal="center"/>
      <protection/>
    </xf>
    <xf numFmtId="0" fontId="12" fillId="0" borderId="100" xfId="44" applyFont="1" applyFill="1" applyBorder="1" applyAlignment="1">
      <alignment horizontal="center"/>
      <protection/>
    </xf>
    <xf numFmtId="0" fontId="12" fillId="0" borderId="98" xfId="44" applyFont="1" applyFill="1" applyBorder="1" applyAlignment="1">
      <alignment horizontal="center"/>
      <protection/>
    </xf>
    <xf numFmtId="0" fontId="12" fillId="0" borderId="10" xfId="44" applyFont="1" applyFill="1" applyBorder="1" applyAlignment="1">
      <alignment horizontal="center"/>
      <protection/>
    </xf>
    <xf numFmtId="0" fontId="12" fillId="0" borderId="127" xfId="44" applyFont="1" applyFill="1" applyBorder="1" applyAlignment="1">
      <alignment horizontal="center"/>
      <protection/>
    </xf>
    <xf numFmtId="0" fontId="12" fillId="0" borderId="128" xfId="44" applyFont="1" applyFill="1" applyBorder="1" applyAlignment="1">
      <alignment horizontal="center"/>
      <protection/>
    </xf>
    <xf numFmtId="0" fontId="12" fillId="0" borderId="76" xfId="44" applyFont="1" applyFill="1" applyBorder="1" applyAlignment="1">
      <alignment horizontal="center"/>
      <protection/>
    </xf>
    <xf numFmtId="0" fontId="12" fillId="0" borderId="101" xfId="44" applyFont="1" applyFill="1" applyBorder="1" applyAlignment="1">
      <alignment horizontal="center"/>
      <protection/>
    </xf>
    <xf numFmtId="0" fontId="27" fillId="0" borderId="57" xfId="44" applyFont="1" applyFill="1" applyBorder="1" applyAlignment="1">
      <alignment horizontal="left" vertical="center"/>
      <protection/>
    </xf>
    <xf numFmtId="0" fontId="10" fillId="0" borderId="41" xfId="44" applyFont="1" applyFill="1" applyBorder="1" applyAlignment="1">
      <alignment horizontal="center"/>
      <protection/>
    </xf>
    <xf numFmtId="0" fontId="10" fillId="0" borderId="79" xfId="44" applyFont="1" applyFill="1" applyBorder="1" applyAlignment="1">
      <alignment horizontal="center"/>
      <protection/>
    </xf>
    <xf numFmtId="0" fontId="10" fillId="0" borderId="102" xfId="44" applyFont="1" applyFill="1" applyBorder="1" applyAlignment="1">
      <alignment horizontal="center"/>
      <protection/>
    </xf>
    <xf numFmtId="0" fontId="13" fillId="0" borderId="25" xfId="44" applyFont="1" applyFill="1" applyBorder="1" applyAlignment="1">
      <alignment horizontal="left" vertical="center" wrapText="1"/>
      <protection/>
    </xf>
    <xf numFmtId="0" fontId="12" fillId="0" borderId="129" xfId="44" applyFont="1" applyFill="1" applyBorder="1" applyAlignment="1">
      <alignment horizontal="center"/>
      <protection/>
    </xf>
    <xf numFmtId="0" fontId="12" fillId="0" borderId="40" xfId="44" applyFont="1" applyFill="1" applyBorder="1" applyAlignment="1">
      <alignment horizontal="center"/>
      <protection/>
    </xf>
    <xf numFmtId="0" fontId="12" fillId="0" borderId="24" xfId="44" applyFont="1" applyFill="1" applyBorder="1" applyAlignment="1">
      <alignment horizontal="center"/>
      <protection/>
    </xf>
    <xf numFmtId="0" fontId="12" fillId="0" borderId="99" xfId="44" applyFont="1" applyFill="1" applyBorder="1" applyAlignment="1">
      <alignment horizontal="center"/>
      <protection/>
    </xf>
    <xf numFmtId="0" fontId="24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23" fillId="0" borderId="8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13" fillId="0" borderId="22" xfId="44" applyFont="1" applyFill="1" applyBorder="1" applyAlignment="1">
      <alignment horizontal="left" vertical="center" wrapText="1"/>
      <protection/>
    </xf>
    <xf numFmtId="0" fontId="12" fillId="0" borderId="22" xfId="44" applyFont="1" applyFill="1" applyBorder="1" applyAlignment="1">
      <alignment horizontal="center"/>
      <protection/>
    </xf>
    <xf numFmtId="0" fontId="102" fillId="0" borderId="53" xfId="44" applyFont="1" applyFill="1" applyBorder="1" applyAlignment="1">
      <alignment wrapText="1"/>
      <protection/>
    </xf>
    <xf numFmtId="0" fontId="12" fillId="0" borderId="130" xfId="44" applyFont="1" applyFill="1" applyBorder="1" applyAlignment="1">
      <alignment horizontal="center"/>
      <protection/>
    </xf>
    <xf numFmtId="0" fontId="12" fillId="0" borderId="109" xfId="44" applyFont="1" applyFill="1" applyBorder="1" applyAlignment="1">
      <alignment horizontal="center"/>
      <protection/>
    </xf>
    <xf numFmtId="0" fontId="12" fillId="0" borderId="107" xfId="44" applyFont="1" applyFill="1" applyBorder="1" applyAlignment="1">
      <alignment horizontal="center"/>
      <protection/>
    </xf>
    <xf numFmtId="0" fontId="12" fillId="0" borderId="108" xfId="44" applyFont="1" applyFill="1" applyBorder="1" applyAlignment="1">
      <alignment horizontal="center"/>
      <protection/>
    </xf>
    <xf numFmtId="0" fontId="12" fillId="0" borderId="131" xfId="44" applyFont="1" applyFill="1" applyBorder="1" applyAlignment="1">
      <alignment horizontal="center"/>
      <protection/>
    </xf>
    <xf numFmtId="0" fontId="12" fillId="0" borderId="132" xfId="44" applyFont="1" applyFill="1" applyBorder="1" applyAlignment="1">
      <alignment horizontal="center"/>
      <protection/>
    </xf>
    <xf numFmtId="0" fontId="10" fillId="43" borderId="133" xfId="44" applyFont="1" applyFill="1" applyBorder="1" applyAlignment="1">
      <alignment horizontal="center"/>
      <protection/>
    </xf>
    <xf numFmtId="0" fontId="10" fillId="43" borderId="55" xfId="44" applyFont="1" applyFill="1" applyBorder="1" applyAlignment="1">
      <alignment horizontal="center"/>
      <protection/>
    </xf>
    <xf numFmtId="0" fontId="10" fillId="43" borderId="134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75" zoomScaleNormal="75" zoomScaleSheetLayoutView="75" zoomScalePageLayoutView="0" workbookViewId="0" topLeftCell="A1">
      <selection activeCell="T32" sqref="T32"/>
    </sheetView>
  </sheetViews>
  <sheetFormatPr defaultColWidth="8.5" defaultRowHeight="14.25"/>
  <cols>
    <col min="1" max="1" width="3.69921875" style="11" customWidth="1"/>
    <col min="2" max="2" width="53.19921875" style="3" customWidth="1"/>
    <col min="3" max="3" width="8.69921875" style="3" customWidth="1"/>
    <col min="4" max="4" width="8.19921875" style="3" customWidth="1"/>
    <col min="5" max="6" width="8.5" style="3" customWidth="1"/>
    <col min="7" max="7" width="7.19921875" style="3" customWidth="1"/>
    <col min="8" max="8" width="7.5" style="3" customWidth="1"/>
    <col min="9" max="9" width="8.59765625" style="3" customWidth="1"/>
    <col min="10" max="10" width="21.09765625" style="3" customWidth="1"/>
    <col min="11" max="11" width="9.09765625" style="3" customWidth="1"/>
    <col min="12" max="12" width="17.8984375" style="3" customWidth="1"/>
    <col min="13" max="16384" width="8.5" style="3" customWidth="1"/>
  </cols>
  <sheetData>
    <row r="1" spans="1:11" s="88" customFormat="1" ht="18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s="43" customFormat="1" ht="18.75" customHeight="1">
      <c r="A2" s="83" t="s">
        <v>62</v>
      </c>
      <c r="B2" s="41"/>
      <c r="C2" s="41"/>
      <c r="D2" s="41"/>
      <c r="E2" s="41"/>
      <c r="F2" s="51"/>
      <c r="G2" s="42"/>
      <c r="H2" s="42"/>
      <c r="I2" s="42"/>
      <c r="J2" s="42"/>
      <c r="K2" s="42"/>
      <c r="L2" s="42"/>
    </row>
    <row r="3" spans="1:11" s="85" customFormat="1" ht="21">
      <c r="A3" s="106" t="s">
        <v>70</v>
      </c>
      <c r="B3" s="107"/>
      <c r="C3" s="84"/>
      <c r="D3" s="84"/>
      <c r="E3" s="84"/>
      <c r="F3" s="84"/>
      <c r="G3" s="84"/>
      <c r="H3" s="84"/>
      <c r="I3" s="84"/>
      <c r="J3" s="84"/>
      <c r="K3" s="84"/>
    </row>
    <row r="4" spans="1:11" s="90" customFormat="1" ht="18">
      <c r="A4" s="108" t="s">
        <v>13</v>
      </c>
      <c r="B4" s="109"/>
      <c r="C4" s="89"/>
      <c r="D4" s="89"/>
      <c r="E4" s="89"/>
      <c r="F4" s="89"/>
      <c r="G4" s="89"/>
      <c r="H4" s="89"/>
      <c r="I4" s="89"/>
      <c r="J4" s="89"/>
      <c r="K4" s="89"/>
    </row>
    <row r="5" spans="1:11" s="10" customFormat="1" ht="18">
      <c r="A5" s="1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" customFormat="1" ht="26.25" customHeight="1">
      <c r="A6" s="6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9" ht="18.75">
      <c r="A7" s="7"/>
      <c r="B7" s="110" t="s">
        <v>14</v>
      </c>
      <c r="C7" s="219" t="s">
        <v>15</v>
      </c>
      <c r="D7" s="219"/>
      <c r="E7" s="219"/>
      <c r="F7" s="219"/>
      <c r="G7" s="219"/>
      <c r="H7" s="219"/>
      <c r="I7" s="8"/>
    </row>
    <row r="8" spans="1:8" ht="16.5" thickBot="1">
      <c r="A8" s="8"/>
      <c r="B8" s="8"/>
      <c r="C8" s="8"/>
      <c r="D8" s="8"/>
      <c r="E8" s="8"/>
      <c r="G8" s="8"/>
      <c r="H8" s="8"/>
    </row>
    <row r="9" spans="1:17" ht="15.75" customHeight="1" thickBot="1">
      <c r="A9" s="203" t="s">
        <v>0</v>
      </c>
      <c r="B9" s="204"/>
      <c r="C9" s="207" t="s">
        <v>1</v>
      </c>
      <c r="D9" s="209" t="s">
        <v>2</v>
      </c>
      <c r="E9" s="210"/>
      <c r="F9" s="210"/>
      <c r="G9" s="210"/>
      <c r="H9" s="210"/>
      <c r="I9" s="210"/>
      <c r="J9" s="213" t="s">
        <v>3</v>
      </c>
      <c r="K9" s="216" t="s">
        <v>4</v>
      </c>
      <c r="L9" s="211" t="s">
        <v>26</v>
      </c>
      <c r="M9" s="9"/>
      <c r="N9" s="9"/>
      <c r="O9" s="9"/>
      <c r="P9" s="9"/>
      <c r="Q9" s="9"/>
    </row>
    <row r="10" spans="1:17" ht="16.5" thickBot="1">
      <c r="A10" s="203"/>
      <c r="B10" s="204"/>
      <c r="C10" s="207"/>
      <c r="D10" s="218" t="s">
        <v>5</v>
      </c>
      <c r="E10" s="218"/>
      <c r="F10" s="218"/>
      <c r="G10" s="220" t="s">
        <v>6</v>
      </c>
      <c r="H10" s="220"/>
      <c r="I10" s="221"/>
      <c r="J10" s="214"/>
      <c r="K10" s="216"/>
      <c r="L10" s="212"/>
      <c r="M10" s="9"/>
      <c r="N10" s="9"/>
      <c r="O10" s="9"/>
      <c r="P10" s="9"/>
      <c r="Q10" s="9"/>
    </row>
    <row r="11" spans="1:17" ht="16.5" thickBot="1">
      <c r="A11" s="205"/>
      <c r="B11" s="206"/>
      <c r="C11" s="208"/>
      <c r="D11" s="30" t="s">
        <v>7</v>
      </c>
      <c r="E11" s="31" t="s">
        <v>8</v>
      </c>
      <c r="F11" s="32" t="s">
        <v>9</v>
      </c>
      <c r="G11" s="30" t="s">
        <v>7</v>
      </c>
      <c r="H11" s="31" t="s">
        <v>8</v>
      </c>
      <c r="I11" s="32" t="s">
        <v>9</v>
      </c>
      <c r="J11" s="215"/>
      <c r="K11" s="217"/>
      <c r="L11" s="212"/>
      <c r="M11" s="9"/>
      <c r="N11" s="9"/>
      <c r="O11" s="9"/>
      <c r="P11" s="9"/>
      <c r="Q11" s="9"/>
    </row>
    <row r="12" spans="1:12" ht="15">
      <c r="A12" s="52">
        <v>1</v>
      </c>
      <c r="B12" s="61" t="s">
        <v>16</v>
      </c>
      <c r="C12" s="169">
        <f>SUM(D12:E12,G12:H12)</f>
        <v>60</v>
      </c>
      <c r="D12" s="175"/>
      <c r="E12" s="176">
        <v>30</v>
      </c>
      <c r="F12" s="177">
        <v>10</v>
      </c>
      <c r="G12" s="175"/>
      <c r="H12" s="176">
        <v>30</v>
      </c>
      <c r="I12" s="177">
        <v>9</v>
      </c>
      <c r="J12" s="113" t="s">
        <v>46</v>
      </c>
      <c r="K12" s="119">
        <f>SUM(F12,I12)</f>
        <v>19</v>
      </c>
      <c r="L12" s="78" t="s">
        <v>27</v>
      </c>
    </row>
    <row r="13" spans="1:12" ht="15">
      <c r="A13" s="53">
        <v>2</v>
      </c>
      <c r="B13" s="62" t="s">
        <v>11</v>
      </c>
      <c r="C13" s="170">
        <f>SUM(D13:E13,G13:H13)</f>
        <v>30</v>
      </c>
      <c r="D13" s="178"/>
      <c r="E13" s="179"/>
      <c r="F13" s="180"/>
      <c r="G13" s="178"/>
      <c r="H13" s="179">
        <v>30</v>
      </c>
      <c r="I13" s="180">
        <v>2</v>
      </c>
      <c r="J13" s="112" t="s">
        <v>46</v>
      </c>
      <c r="K13" s="120">
        <f aca="true" t="shared" si="0" ref="K13:K31">SUM(F13,I13)</f>
        <v>2</v>
      </c>
      <c r="L13" s="79" t="s">
        <v>29</v>
      </c>
    </row>
    <row r="14" spans="1:12" ht="15">
      <c r="A14" s="54">
        <v>3</v>
      </c>
      <c r="B14" s="62" t="s">
        <v>10</v>
      </c>
      <c r="C14" s="170">
        <v>60</v>
      </c>
      <c r="D14" s="178"/>
      <c r="E14" s="179">
        <v>30</v>
      </c>
      <c r="F14" s="180">
        <v>2</v>
      </c>
      <c r="G14" s="181"/>
      <c r="H14" s="182">
        <v>30</v>
      </c>
      <c r="I14" s="183">
        <v>2</v>
      </c>
      <c r="J14" s="112" t="s">
        <v>46</v>
      </c>
      <c r="K14" s="120">
        <v>4</v>
      </c>
      <c r="L14" s="77" t="s">
        <v>37</v>
      </c>
    </row>
    <row r="15" spans="1:12" ht="30" customHeight="1">
      <c r="A15" s="54">
        <v>4</v>
      </c>
      <c r="B15" s="55" t="s">
        <v>17</v>
      </c>
      <c r="C15" s="171">
        <v>120</v>
      </c>
      <c r="D15" s="178"/>
      <c r="E15" s="179">
        <v>60</v>
      </c>
      <c r="F15" s="180">
        <v>6</v>
      </c>
      <c r="G15" s="181"/>
      <c r="H15" s="182">
        <v>60</v>
      </c>
      <c r="I15" s="183">
        <v>4</v>
      </c>
      <c r="J15" s="114" t="s">
        <v>47</v>
      </c>
      <c r="K15" s="120">
        <f t="shared" si="0"/>
        <v>10</v>
      </c>
      <c r="L15" s="77" t="s">
        <v>35</v>
      </c>
    </row>
    <row r="16" spans="1:12" ht="18.75" customHeight="1">
      <c r="A16" s="56">
        <v>5</v>
      </c>
      <c r="B16" s="243" t="s">
        <v>63</v>
      </c>
      <c r="C16" s="244">
        <v>10</v>
      </c>
      <c r="D16" s="200"/>
      <c r="E16" s="245">
        <v>10</v>
      </c>
      <c r="F16" s="246">
        <v>1</v>
      </c>
      <c r="G16" s="200"/>
      <c r="H16" s="245"/>
      <c r="I16" s="184"/>
      <c r="J16" s="115" t="s">
        <v>46</v>
      </c>
      <c r="K16" s="165">
        <v>1</v>
      </c>
      <c r="L16" s="80" t="s">
        <v>40</v>
      </c>
    </row>
    <row r="17" spans="1:12" s="27" customFormat="1" ht="18" customHeight="1">
      <c r="A17" s="57">
        <v>6</v>
      </c>
      <c r="B17" s="243" t="s">
        <v>60</v>
      </c>
      <c r="C17" s="247">
        <v>30</v>
      </c>
      <c r="D17" s="248"/>
      <c r="E17" s="249"/>
      <c r="F17" s="250"/>
      <c r="G17" s="248"/>
      <c r="H17" s="249">
        <v>30</v>
      </c>
      <c r="I17" s="185">
        <v>2</v>
      </c>
      <c r="J17" s="111" t="s">
        <v>46</v>
      </c>
      <c r="K17" s="122">
        <f>SUM(F17+I17)</f>
        <v>2</v>
      </c>
      <c r="L17" s="81" t="s">
        <v>51</v>
      </c>
    </row>
    <row r="18" spans="1:12" ht="17.25" customHeight="1">
      <c r="A18" s="54">
        <v>7</v>
      </c>
      <c r="B18" s="76" t="s">
        <v>19</v>
      </c>
      <c r="C18" s="251">
        <v>30</v>
      </c>
      <c r="D18" s="252"/>
      <c r="E18" s="253">
        <v>15</v>
      </c>
      <c r="F18" s="254">
        <v>1</v>
      </c>
      <c r="G18" s="252"/>
      <c r="H18" s="253">
        <v>15</v>
      </c>
      <c r="I18" s="156">
        <v>1</v>
      </c>
      <c r="J18" s="112" t="s">
        <v>46</v>
      </c>
      <c r="K18" s="120">
        <f t="shared" si="0"/>
        <v>2</v>
      </c>
      <c r="L18" s="77" t="s">
        <v>33</v>
      </c>
    </row>
    <row r="19" spans="1:12" ht="28.5" customHeight="1">
      <c r="A19" s="53">
        <v>8</v>
      </c>
      <c r="B19" s="255" t="s">
        <v>20</v>
      </c>
      <c r="C19" s="256">
        <f>SUM(D19:E19,G19:H19)</f>
        <v>60</v>
      </c>
      <c r="D19" s="257">
        <v>15</v>
      </c>
      <c r="E19" s="258">
        <v>15</v>
      </c>
      <c r="F19" s="259">
        <v>3</v>
      </c>
      <c r="G19" s="257">
        <v>15</v>
      </c>
      <c r="H19" s="258">
        <v>15</v>
      </c>
      <c r="I19" s="186">
        <v>2</v>
      </c>
      <c r="J19" s="114" t="s">
        <v>48</v>
      </c>
      <c r="K19" s="120">
        <f t="shared" si="0"/>
        <v>5</v>
      </c>
      <c r="L19" s="77" t="s">
        <v>38</v>
      </c>
    </row>
    <row r="20" spans="1:12" ht="15">
      <c r="A20" s="54">
        <v>9</v>
      </c>
      <c r="B20" s="76" t="s">
        <v>42</v>
      </c>
      <c r="C20" s="172">
        <v>15</v>
      </c>
      <c r="D20" s="188"/>
      <c r="E20" s="187">
        <v>15</v>
      </c>
      <c r="F20" s="260">
        <v>1</v>
      </c>
      <c r="G20" s="188"/>
      <c r="H20" s="187"/>
      <c r="I20" s="180"/>
      <c r="J20" s="112" t="s">
        <v>46</v>
      </c>
      <c r="K20" s="120">
        <f t="shared" si="0"/>
        <v>1</v>
      </c>
      <c r="L20" s="77" t="s">
        <v>32</v>
      </c>
    </row>
    <row r="21" spans="1:12" ht="15.75">
      <c r="A21" s="53">
        <v>10</v>
      </c>
      <c r="B21" s="255" t="s">
        <v>21</v>
      </c>
      <c r="C21" s="256">
        <v>15</v>
      </c>
      <c r="D21" s="188">
        <v>15</v>
      </c>
      <c r="E21" s="187"/>
      <c r="F21" s="260">
        <v>2</v>
      </c>
      <c r="G21" s="188"/>
      <c r="H21" s="187"/>
      <c r="I21" s="180"/>
      <c r="J21" s="116" t="s">
        <v>18</v>
      </c>
      <c r="K21" s="120">
        <f t="shared" si="0"/>
        <v>2</v>
      </c>
      <c r="L21" s="77" t="s">
        <v>31</v>
      </c>
    </row>
    <row r="22" spans="1:12" ht="15" hidden="1">
      <c r="A22" s="54">
        <v>13</v>
      </c>
      <c r="B22" s="255"/>
      <c r="C22" s="261">
        <f aca="true" t="shared" si="1" ref="C22:C27">SUM(D22:E22,G22:H22)</f>
        <v>0</v>
      </c>
      <c r="D22" s="188"/>
      <c r="E22" s="187"/>
      <c r="F22" s="260"/>
      <c r="G22" s="188"/>
      <c r="H22" s="187"/>
      <c r="I22" s="180"/>
      <c r="J22" s="112"/>
      <c r="K22" s="120">
        <f t="shared" si="0"/>
        <v>0</v>
      </c>
      <c r="L22" s="77"/>
    </row>
    <row r="23" spans="1:12" ht="15" hidden="1">
      <c r="A23" s="53">
        <v>14</v>
      </c>
      <c r="B23" s="255"/>
      <c r="C23" s="262">
        <f t="shared" si="1"/>
        <v>0</v>
      </c>
      <c r="D23" s="188"/>
      <c r="E23" s="187"/>
      <c r="F23" s="260"/>
      <c r="G23" s="188"/>
      <c r="H23" s="187"/>
      <c r="I23" s="180"/>
      <c r="J23" s="112"/>
      <c r="K23" s="120">
        <f t="shared" si="0"/>
        <v>0</v>
      </c>
      <c r="L23" s="77"/>
    </row>
    <row r="24" spans="1:12" ht="15" hidden="1">
      <c r="A24" s="54">
        <v>15</v>
      </c>
      <c r="B24" s="255"/>
      <c r="C24" s="262">
        <f t="shared" si="1"/>
        <v>0</v>
      </c>
      <c r="D24" s="188"/>
      <c r="E24" s="187"/>
      <c r="F24" s="260"/>
      <c r="G24" s="188"/>
      <c r="H24" s="187"/>
      <c r="I24" s="180"/>
      <c r="J24" s="112"/>
      <c r="K24" s="120">
        <f t="shared" si="0"/>
        <v>0</v>
      </c>
      <c r="L24" s="77"/>
    </row>
    <row r="25" spans="1:12" ht="15.75" hidden="1" thickBot="1">
      <c r="A25" s="58">
        <v>16</v>
      </c>
      <c r="B25" s="255"/>
      <c r="C25" s="262">
        <f t="shared" si="1"/>
        <v>0</v>
      </c>
      <c r="D25" s="263"/>
      <c r="E25" s="264"/>
      <c r="F25" s="265"/>
      <c r="G25" s="263"/>
      <c r="H25" s="264"/>
      <c r="I25" s="189"/>
      <c r="J25" s="112"/>
      <c r="K25" s="120">
        <f t="shared" si="0"/>
        <v>0</v>
      </c>
      <c r="L25" s="77"/>
    </row>
    <row r="26" spans="1:12" s="10" customFormat="1" ht="16.5" hidden="1" thickBot="1">
      <c r="A26" s="59"/>
      <c r="B26" s="266"/>
      <c r="C26" s="262">
        <f t="shared" si="1"/>
        <v>0</v>
      </c>
      <c r="D26" s="267"/>
      <c r="E26" s="268"/>
      <c r="F26" s="269"/>
      <c r="G26" s="267"/>
      <c r="H26" s="268"/>
      <c r="I26" s="190"/>
      <c r="J26" s="117"/>
      <c r="K26" s="120">
        <f t="shared" si="0"/>
        <v>0</v>
      </c>
      <c r="L26" s="77"/>
    </row>
    <row r="27" spans="1:12" ht="15" hidden="1">
      <c r="A27" s="58">
        <v>17</v>
      </c>
      <c r="B27" s="270"/>
      <c r="C27" s="271">
        <f t="shared" si="1"/>
        <v>0</v>
      </c>
      <c r="D27" s="272"/>
      <c r="E27" s="273"/>
      <c r="F27" s="274"/>
      <c r="G27" s="272"/>
      <c r="H27" s="273"/>
      <c r="I27" s="183"/>
      <c r="J27" s="118"/>
      <c r="K27" s="120">
        <f t="shared" si="0"/>
        <v>0</v>
      </c>
      <c r="L27" s="77"/>
    </row>
    <row r="28" spans="1:12" ht="15">
      <c r="A28" s="60">
        <v>11</v>
      </c>
      <c r="B28" s="270" t="s">
        <v>58</v>
      </c>
      <c r="C28" s="256">
        <v>60</v>
      </c>
      <c r="D28" s="272"/>
      <c r="E28" s="273">
        <v>30</v>
      </c>
      <c r="F28" s="274">
        <v>2</v>
      </c>
      <c r="G28" s="272"/>
      <c r="H28" s="273">
        <v>30</v>
      </c>
      <c r="I28" s="183">
        <v>2</v>
      </c>
      <c r="J28" s="112" t="s">
        <v>46</v>
      </c>
      <c r="K28" s="120">
        <v>4</v>
      </c>
      <c r="L28" s="77" t="s">
        <v>69</v>
      </c>
    </row>
    <row r="29" spans="1:12" ht="15">
      <c r="A29" s="60">
        <v>12</v>
      </c>
      <c r="B29" s="270" t="s">
        <v>57</v>
      </c>
      <c r="C29" s="256">
        <v>30</v>
      </c>
      <c r="D29" s="272"/>
      <c r="E29" s="273"/>
      <c r="F29" s="274"/>
      <c r="G29" s="272"/>
      <c r="H29" s="273">
        <v>30</v>
      </c>
      <c r="I29" s="183">
        <v>2</v>
      </c>
      <c r="J29" s="112" t="s">
        <v>46</v>
      </c>
      <c r="K29" s="120">
        <v>2</v>
      </c>
      <c r="L29" s="77" t="s">
        <v>68</v>
      </c>
    </row>
    <row r="30" spans="1:12" s="10" customFormat="1" ht="15" customHeight="1">
      <c r="A30" s="54">
        <v>13</v>
      </c>
      <c r="B30" s="75" t="s">
        <v>22</v>
      </c>
      <c r="C30" s="171">
        <v>30</v>
      </c>
      <c r="D30" s="178"/>
      <c r="E30" s="179">
        <v>30</v>
      </c>
      <c r="F30" s="180">
        <v>2</v>
      </c>
      <c r="G30" s="178"/>
      <c r="H30" s="179">
        <v>30</v>
      </c>
      <c r="I30" s="180">
        <v>2</v>
      </c>
      <c r="J30" s="112" t="s">
        <v>46</v>
      </c>
      <c r="K30" s="120">
        <f t="shared" si="0"/>
        <v>4</v>
      </c>
      <c r="L30" s="77" t="s">
        <v>71</v>
      </c>
    </row>
    <row r="31" spans="1:12" s="10" customFormat="1" ht="16.5" thickBot="1">
      <c r="A31" s="60">
        <v>14</v>
      </c>
      <c r="B31" s="75" t="s">
        <v>23</v>
      </c>
      <c r="C31" s="173">
        <f>SUM(D31:E31,G31:H31)</f>
        <v>30</v>
      </c>
      <c r="D31" s="191"/>
      <c r="E31" s="192"/>
      <c r="F31" s="193"/>
      <c r="G31" s="191"/>
      <c r="H31" s="192">
        <v>30</v>
      </c>
      <c r="I31" s="193">
        <v>2</v>
      </c>
      <c r="J31" s="112" t="s">
        <v>46</v>
      </c>
      <c r="K31" s="166">
        <f t="shared" si="0"/>
        <v>2</v>
      </c>
      <c r="L31" s="82" t="s">
        <v>34</v>
      </c>
    </row>
    <row r="32" spans="1:12" s="10" customFormat="1" ht="16.5" thickBot="1">
      <c r="A32" s="47"/>
      <c r="B32" s="48" t="s">
        <v>52</v>
      </c>
      <c r="C32" s="174">
        <f>SUM(C12:C31)</f>
        <v>580</v>
      </c>
      <c r="D32" s="194">
        <f aca="true" t="shared" si="2" ref="D32:I32">SUM(D12:D31)</f>
        <v>30</v>
      </c>
      <c r="E32" s="195">
        <f t="shared" si="2"/>
        <v>235</v>
      </c>
      <c r="F32" s="196">
        <f t="shared" si="2"/>
        <v>30</v>
      </c>
      <c r="G32" s="197">
        <f t="shared" si="2"/>
        <v>15</v>
      </c>
      <c r="H32" s="195">
        <f t="shared" si="2"/>
        <v>330</v>
      </c>
      <c r="I32" s="196">
        <f t="shared" si="2"/>
        <v>30</v>
      </c>
      <c r="J32" s="28"/>
      <c r="K32" s="167">
        <f>SUM(K12:K31)</f>
        <v>60</v>
      </c>
      <c r="L32" s="49"/>
    </row>
    <row r="33" spans="1:12" s="69" customFormat="1" ht="15" customHeight="1" thickBot="1">
      <c r="A33" s="201" t="s">
        <v>54</v>
      </c>
      <c r="B33" s="202"/>
      <c r="C33" s="67"/>
      <c r="D33" s="198"/>
      <c r="E33" s="198"/>
      <c r="F33" s="168">
        <v>14</v>
      </c>
      <c r="G33" s="198"/>
      <c r="H33" s="198"/>
      <c r="I33" s="168">
        <v>15</v>
      </c>
      <c r="J33" s="67"/>
      <c r="K33" s="168">
        <f>SUM(F33,I33)</f>
        <v>29</v>
      </c>
      <c r="L33" s="68"/>
    </row>
    <row r="34" spans="1:11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2" s="73" customFormat="1" ht="15">
      <c r="A35" s="72"/>
      <c r="B35" s="73" t="s">
        <v>64</v>
      </c>
    </row>
    <row r="36" spans="1:2" s="73" customFormat="1" ht="15">
      <c r="A36" s="72"/>
      <c r="B36" s="73" t="s">
        <v>73</v>
      </c>
    </row>
    <row r="37" spans="1:11" ht="14.25">
      <c r="A37"/>
      <c r="B37" s="12"/>
      <c r="C37" s="13"/>
      <c r="D37" s="14"/>
      <c r="E37" s="14"/>
      <c r="F37" s="14"/>
      <c r="G37" s="14"/>
      <c r="H37" s="12"/>
      <c r="I37" s="14"/>
      <c r="J37"/>
      <c r="K37"/>
    </row>
    <row r="38" spans="2:9" s="12" customFormat="1" ht="15.75">
      <c r="B38" s="70" t="s">
        <v>74</v>
      </c>
      <c r="C38" s="74">
        <f>SUM(E38,G38)</f>
        <v>910</v>
      </c>
      <c r="D38" s="70" t="s">
        <v>55</v>
      </c>
      <c r="E38" s="71">
        <f>C32</f>
        <v>580</v>
      </c>
      <c r="F38" s="70" t="s">
        <v>56</v>
      </c>
      <c r="G38" s="71">
        <v>330</v>
      </c>
      <c r="H38" s="70"/>
      <c r="I38" s="71"/>
    </row>
    <row r="39" spans="2:9" s="12" customFormat="1" ht="15.75">
      <c r="B39" s="70"/>
      <c r="C39" s="74"/>
      <c r="D39" s="70"/>
      <c r="E39" s="71"/>
      <c r="F39" s="70"/>
      <c r="G39" s="71"/>
      <c r="H39" s="70"/>
      <c r="I39" s="71"/>
    </row>
    <row r="40" spans="1:11" ht="18" customHeight="1">
      <c r="A40" s="15"/>
      <c r="B40" s="199" t="s">
        <v>75</v>
      </c>
      <c r="C40" s="199"/>
      <c r="D40" s="199"/>
      <c r="E40" s="199"/>
      <c r="F40" s="199"/>
      <c r="G40" s="199"/>
      <c r="H40" s="199"/>
      <c r="I40" s="199"/>
      <c r="J40" s="2"/>
      <c r="K40" s="2"/>
    </row>
  </sheetData>
  <sheetProtection/>
  <mergeCells count="10">
    <mergeCell ref="C7:H7"/>
    <mergeCell ref="G10:I10"/>
    <mergeCell ref="A33:B33"/>
    <mergeCell ref="A9:B11"/>
    <mergeCell ref="C9:C11"/>
    <mergeCell ref="D9:I9"/>
    <mergeCell ref="L9:L11"/>
    <mergeCell ref="J9:J11"/>
    <mergeCell ref="K9:K11"/>
    <mergeCell ref="D10:F10"/>
  </mergeCells>
  <printOptions/>
  <pageMargins left="0.31496062992125984" right="0.11811023622047245" top="0.35433070866141736" bottom="0.15748031496062992" header="0.11811023622047245" footer="0.118110236220472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90" zoomScaleNormal="90" zoomScaleSheetLayoutView="90" zoomScalePageLayoutView="0" workbookViewId="0" topLeftCell="A1">
      <selection activeCell="I34" sqref="I34"/>
    </sheetView>
  </sheetViews>
  <sheetFormatPr defaultColWidth="8.5" defaultRowHeight="14.25"/>
  <cols>
    <col min="1" max="1" width="3.69921875" style="11" customWidth="1"/>
    <col min="2" max="2" width="49.19921875" style="3" customWidth="1"/>
    <col min="3" max="3" width="10.19921875" style="3" customWidth="1"/>
    <col min="4" max="4" width="8.19921875" style="3" customWidth="1"/>
    <col min="5" max="8" width="8.5" style="3" customWidth="1"/>
    <col min="9" max="9" width="8.59765625" style="3" customWidth="1"/>
    <col min="10" max="10" width="18" style="3" customWidth="1"/>
    <col min="11" max="11" width="9.5" style="3" customWidth="1"/>
    <col min="12" max="12" width="17.5" style="3" customWidth="1"/>
    <col min="13" max="16384" width="8.5" style="3" customWidth="1"/>
  </cols>
  <sheetData>
    <row r="1" spans="1:11" s="88" customFormat="1" ht="18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s="43" customFormat="1" ht="18.75" customHeight="1">
      <c r="A2" s="83" t="s">
        <v>61</v>
      </c>
      <c r="B2" s="41"/>
      <c r="C2" s="41"/>
      <c r="D2" s="41"/>
      <c r="E2" s="41"/>
      <c r="F2" s="51"/>
      <c r="G2" s="42"/>
      <c r="H2" s="42"/>
      <c r="I2" s="42"/>
      <c r="J2" s="42"/>
      <c r="K2" s="42"/>
      <c r="L2" s="42"/>
    </row>
    <row r="3" spans="1:11" s="85" customFormat="1" ht="21">
      <c r="A3" s="106" t="s">
        <v>70</v>
      </c>
      <c r="B3" s="107"/>
      <c r="C3" s="84"/>
      <c r="D3" s="84"/>
      <c r="E3" s="84"/>
      <c r="F3" s="84"/>
      <c r="G3" s="84"/>
      <c r="H3" s="84"/>
      <c r="I3" s="84"/>
      <c r="J3" s="84"/>
      <c r="K3" s="84"/>
    </row>
    <row r="4" spans="1:11" s="90" customFormat="1" ht="18">
      <c r="A4" s="108" t="s">
        <v>24</v>
      </c>
      <c r="B4" s="109"/>
      <c r="C4" s="89"/>
      <c r="D4" s="89"/>
      <c r="E4" s="89"/>
      <c r="F4" s="89"/>
      <c r="G4" s="89"/>
      <c r="H4" s="89"/>
      <c r="I4" s="89"/>
      <c r="J4" s="89"/>
      <c r="K4" s="89"/>
    </row>
    <row r="5" spans="1:11" s="10" customFormat="1" ht="18">
      <c r="A5" s="1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" customFormat="1" ht="26.25" customHeight="1">
      <c r="A6" s="6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9" ht="18.75">
      <c r="A7" s="7"/>
      <c r="B7" s="110" t="s">
        <v>14</v>
      </c>
      <c r="C7" s="219" t="s">
        <v>15</v>
      </c>
      <c r="D7" s="219"/>
      <c r="E7" s="219"/>
      <c r="F7" s="219"/>
      <c r="G7" s="219"/>
      <c r="H7" s="219"/>
      <c r="I7" s="8"/>
    </row>
    <row r="8" spans="1:8" ht="16.5" thickBot="1">
      <c r="A8" s="8"/>
      <c r="B8" s="8"/>
      <c r="C8" s="8"/>
      <c r="D8" s="8"/>
      <c r="E8" s="8"/>
      <c r="G8" s="8"/>
      <c r="H8" s="8"/>
    </row>
    <row r="9" spans="1:17" ht="17.25" customHeight="1">
      <c r="A9" s="226" t="s">
        <v>0</v>
      </c>
      <c r="B9" s="227"/>
      <c r="C9" s="231" t="s">
        <v>1</v>
      </c>
      <c r="D9" s="289" t="s">
        <v>2</v>
      </c>
      <c r="E9" s="290"/>
      <c r="F9" s="290"/>
      <c r="G9" s="290"/>
      <c r="H9" s="290"/>
      <c r="I9" s="291"/>
      <c r="J9" s="233" t="s">
        <v>3</v>
      </c>
      <c r="K9" s="235" t="s">
        <v>4</v>
      </c>
      <c r="L9" s="224" t="s">
        <v>26</v>
      </c>
      <c r="M9" s="9"/>
      <c r="N9" s="9"/>
      <c r="O9" s="9"/>
      <c r="P9" s="9"/>
      <c r="Q9" s="9"/>
    </row>
    <row r="10" spans="1:17" ht="15.75" customHeight="1">
      <c r="A10" s="228"/>
      <c r="B10" s="229"/>
      <c r="C10" s="232"/>
      <c r="D10" s="237" t="s">
        <v>49</v>
      </c>
      <c r="E10" s="238"/>
      <c r="F10" s="239"/>
      <c r="G10" s="240" t="s">
        <v>50</v>
      </c>
      <c r="H10" s="241"/>
      <c r="I10" s="242"/>
      <c r="J10" s="234"/>
      <c r="K10" s="236"/>
      <c r="L10" s="225"/>
      <c r="M10" s="9"/>
      <c r="N10" s="9"/>
      <c r="O10" s="9"/>
      <c r="P10" s="9"/>
      <c r="Q10" s="9"/>
    </row>
    <row r="11" spans="1:17" ht="15.75" customHeight="1" thickBot="1">
      <c r="A11" s="230"/>
      <c r="B11" s="229"/>
      <c r="C11" s="232"/>
      <c r="D11" s="30" t="s">
        <v>7</v>
      </c>
      <c r="E11" s="31" t="s">
        <v>8</v>
      </c>
      <c r="F11" s="32" t="s">
        <v>9</v>
      </c>
      <c r="G11" s="30" t="s">
        <v>7</v>
      </c>
      <c r="H11" s="31" t="s">
        <v>8</v>
      </c>
      <c r="I11" s="91" t="s">
        <v>9</v>
      </c>
      <c r="J11" s="234"/>
      <c r="K11" s="236"/>
      <c r="L11" s="225"/>
      <c r="M11" s="9"/>
      <c r="N11" s="9"/>
      <c r="O11" s="9"/>
      <c r="P11" s="9"/>
      <c r="Q11" s="9"/>
    </row>
    <row r="12" spans="1:12" ht="15">
      <c r="A12" s="92">
        <v>1</v>
      </c>
      <c r="B12" s="96" t="s">
        <v>16</v>
      </c>
      <c r="C12" s="119">
        <f>SUM(D12:E12,G12:H12)</f>
        <v>60</v>
      </c>
      <c r="D12" s="129"/>
      <c r="E12" s="130">
        <v>30</v>
      </c>
      <c r="F12" s="155">
        <v>10</v>
      </c>
      <c r="G12" s="129"/>
      <c r="H12" s="130">
        <v>30</v>
      </c>
      <c r="I12" s="131">
        <v>23</v>
      </c>
      <c r="J12" s="102" t="s">
        <v>46</v>
      </c>
      <c r="K12" s="119">
        <f>SUM(F12,I12)</f>
        <v>33</v>
      </c>
      <c r="L12" s="50" t="s">
        <v>28</v>
      </c>
    </row>
    <row r="13" spans="1:12" ht="15">
      <c r="A13" s="93">
        <v>2</v>
      </c>
      <c r="B13" s="97" t="s">
        <v>11</v>
      </c>
      <c r="C13" s="120">
        <f>SUM(D13:E13,G13:H13)</f>
        <v>30</v>
      </c>
      <c r="D13" s="132"/>
      <c r="E13" s="133">
        <v>30</v>
      </c>
      <c r="F13" s="156">
        <v>2</v>
      </c>
      <c r="G13" s="132"/>
      <c r="H13" s="133"/>
      <c r="I13" s="134"/>
      <c r="J13" s="29" t="s">
        <v>46</v>
      </c>
      <c r="K13" s="120">
        <f>SUM(F13,I13)</f>
        <v>2</v>
      </c>
      <c r="L13" s="44" t="s">
        <v>30</v>
      </c>
    </row>
    <row r="14" spans="1:12" ht="15">
      <c r="A14" s="93">
        <v>3</v>
      </c>
      <c r="B14" s="98" t="s">
        <v>44</v>
      </c>
      <c r="C14" s="120">
        <v>15</v>
      </c>
      <c r="D14" s="132"/>
      <c r="E14" s="133">
        <v>15</v>
      </c>
      <c r="F14" s="156">
        <v>2</v>
      </c>
      <c r="G14" s="132"/>
      <c r="H14" s="133"/>
      <c r="I14" s="134"/>
      <c r="J14" s="105" t="s">
        <v>46</v>
      </c>
      <c r="K14" s="121">
        <v>2</v>
      </c>
      <c r="L14" s="44" t="s">
        <v>45</v>
      </c>
    </row>
    <row r="15" spans="1:12" ht="16.5" customHeight="1">
      <c r="A15" s="94">
        <v>4</v>
      </c>
      <c r="B15" s="99" t="s">
        <v>25</v>
      </c>
      <c r="C15" s="120">
        <v>60</v>
      </c>
      <c r="D15" s="132">
        <v>30</v>
      </c>
      <c r="E15" s="133">
        <v>30</v>
      </c>
      <c r="F15" s="156">
        <v>6</v>
      </c>
      <c r="G15" s="132"/>
      <c r="H15" s="133"/>
      <c r="I15" s="134"/>
      <c r="J15" s="105" t="s">
        <v>18</v>
      </c>
      <c r="K15" s="121">
        <v>6</v>
      </c>
      <c r="L15" s="45" t="s">
        <v>39</v>
      </c>
    </row>
    <row r="16" spans="1:12" ht="15" customHeight="1">
      <c r="A16" s="93">
        <v>5</v>
      </c>
      <c r="B16" s="100" t="s">
        <v>17</v>
      </c>
      <c r="C16" s="120">
        <v>90</v>
      </c>
      <c r="D16" s="132"/>
      <c r="E16" s="133">
        <v>90</v>
      </c>
      <c r="F16" s="156">
        <v>6</v>
      </c>
      <c r="G16" s="132"/>
      <c r="H16" s="133"/>
      <c r="I16" s="134"/>
      <c r="J16" s="105" t="s">
        <v>18</v>
      </c>
      <c r="K16" s="121">
        <v>6</v>
      </c>
      <c r="L16" s="44" t="s">
        <v>36</v>
      </c>
    </row>
    <row r="17" spans="1:12" s="27" customFormat="1" ht="16.5" customHeight="1">
      <c r="A17" s="95">
        <v>6</v>
      </c>
      <c r="B17" s="275" t="s">
        <v>60</v>
      </c>
      <c r="C17" s="276">
        <v>45</v>
      </c>
      <c r="D17" s="277"/>
      <c r="E17" s="249">
        <v>30</v>
      </c>
      <c r="F17" s="278">
        <v>2</v>
      </c>
      <c r="G17" s="277"/>
      <c r="H17" s="279">
        <v>15</v>
      </c>
      <c r="I17" s="135">
        <v>2</v>
      </c>
      <c r="J17" s="35" t="s">
        <v>46</v>
      </c>
      <c r="K17" s="122">
        <v>4</v>
      </c>
      <c r="L17" s="46" t="s">
        <v>41</v>
      </c>
    </row>
    <row r="18" spans="1:12" ht="15.75" customHeight="1">
      <c r="A18" s="93">
        <v>7</v>
      </c>
      <c r="B18" s="280" t="s">
        <v>59</v>
      </c>
      <c r="C18" s="281">
        <v>30</v>
      </c>
      <c r="D18" s="252"/>
      <c r="E18" s="253">
        <v>30</v>
      </c>
      <c r="F18" s="254">
        <v>2</v>
      </c>
      <c r="G18" s="252"/>
      <c r="H18" s="253"/>
      <c r="I18" s="134"/>
      <c r="J18" s="105" t="s">
        <v>46</v>
      </c>
      <c r="K18" s="121">
        <v>2</v>
      </c>
      <c r="L18" s="44" t="s">
        <v>66</v>
      </c>
    </row>
    <row r="19" spans="1:12" ht="15.75" thickBot="1">
      <c r="A19" s="101">
        <v>8</v>
      </c>
      <c r="B19" s="282" t="s">
        <v>72</v>
      </c>
      <c r="C19" s="283" t="s">
        <v>65</v>
      </c>
      <c r="D19" s="284"/>
      <c r="E19" s="285"/>
      <c r="F19" s="286"/>
      <c r="G19" s="287"/>
      <c r="H19" s="288" t="s">
        <v>65</v>
      </c>
      <c r="I19" s="136">
        <v>5</v>
      </c>
      <c r="J19" s="103" t="s">
        <v>46</v>
      </c>
      <c r="K19" s="123">
        <v>5</v>
      </c>
      <c r="L19" s="104" t="s">
        <v>67</v>
      </c>
    </row>
    <row r="20" spans="1:12" ht="20.25" hidden="1" thickBot="1">
      <c r="A20" s="16">
        <v>13</v>
      </c>
      <c r="B20" s="33"/>
      <c r="C20" s="157">
        <f aca="true" t="shared" si="0" ref="C20:C25">SUM(D20:E20,G20:H20)</f>
        <v>0</v>
      </c>
      <c r="D20" s="137"/>
      <c r="E20" s="138"/>
      <c r="F20" s="158"/>
      <c r="G20" s="137"/>
      <c r="H20" s="138"/>
      <c r="I20" s="139"/>
      <c r="J20" s="36"/>
      <c r="K20" s="124">
        <f aca="true" t="shared" si="1" ref="K20:K25">SUM(F20,I20)</f>
        <v>0</v>
      </c>
      <c r="L20" s="38"/>
    </row>
    <row r="21" spans="1:12" ht="20.25" hidden="1" thickBot="1">
      <c r="A21" s="19">
        <v>14</v>
      </c>
      <c r="B21" s="17"/>
      <c r="C21" s="159">
        <f t="shared" si="0"/>
        <v>0</v>
      </c>
      <c r="D21" s="140"/>
      <c r="E21" s="141"/>
      <c r="F21" s="160"/>
      <c r="G21" s="140"/>
      <c r="H21" s="141"/>
      <c r="I21" s="142"/>
      <c r="J21" s="18"/>
      <c r="K21" s="125">
        <f t="shared" si="1"/>
        <v>0</v>
      </c>
      <c r="L21" s="38"/>
    </row>
    <row r="22" spans="1:12" ht="20.25" hidden="1" thickBot="1">
      <c r="A22" s="16">
        <v>15</v>
      </c>
      <c r="B22" s="17"/>
      <c r="C22" s="159">
        <f t="shared" si="0"/>
        <v>0</v>
      </c>
      <c r="D22" s="140"/>
      <c r="E22" s="141"/>
      <c r="F22" s="160"/>
      <c r="G22" s="140"/>
      <c r="H22" s="141"/>
      <c r="I22" s="142"/>
      <c r="J22" s="18"/>
      <c r="K22" s="125">
        <f t="shared" si="1"/>
        <v>0</v>
      </c>
      <c r="L22" s="38"/>
    </row>
    <row r="23" spans="1:12" ht="20.25" hidden="1" thickBot="1">
      <c r="A23" s="20">
        <v>16</v>
      </c>
      <c r="B23" s="17"/>
      <c r="C23" s="159">
        <f t="shared" si="0"/>
        <v>0</v>
      </c>
      <c r="D23" s="143"/>
      <c r="E23" s="144"/>
      <c r="F23" s="161"/>
      <c r="G23" s="143"/>
      <c r="H23" s="144"/>
      <c r="I23" s="145"/>
      <c r="J23" s="18"/>
      <c r="K23" s="125">
        <f t="shared" si="1"/>
        <v>0</v>
      </c>
      <c r="L23" s="38"/>
    </row>
    <row r="24" spans="1:12" s="10" customFormat="1" ht="20.25" hidden="1" thickBot="1">
      <c r="A24" s="21"/>
      <c r="B24" s="22"/>
      <c r="C24" s="159">
        <f t="shared" si="0"/>
        <v>0</v>
      </c>
      <c r="D24" s="146"/>
      <c r="E24" s="147"/>
      <c r="F24" s="148"/>
      <c r="G24" s="146"/>
      <c r="H24" s="147"/>
      <c r="I24" s="148"/>
      <c r="J24" s="23"/>
      <c r="K24" s="125">
        <f t="shared" si="1"/>
        <v>0</v>
      </c>
      <c r="L24" s="39"/>
    </row>
    <row r="25" spans="1:12" ht="20.25" hidden="1" thickBot="1">
      <c r="A25" s="20">
        <v>17</v>
      </c>
      <c r="B25" s="24"/>
      <c r="C25" s="162">
        <f t="shared" si="0"/>
        <v>0</v>
      </c>
      <c r="D25" s="149"/>
      <c r="E25" s="150"/>
      <c r="F25" s="151"/>
      <c r="G25" s="149"/>
      <c r="H25" s="150"/>
      <c r="I25" s="151"/>
      <c r="J25" s="25"/>
      <c r="K25" s="126">
        <f t="shared" si="1"/>
        <v>0</v>
      </c>
      <c r="L25" s="40"/>
    </row>
    <row r="26" spans="1:12" s="10" customFormat="1" ht="20.25" thickBot="1">
      <c r="A26" s="26"/>
      <c r="B26" s="63" t="s">
        <v>53</v>
      </c>
      <c r="C26" s="163">
        <f>SUM(C12:C19)</f>
        <v>330</v>
      </c>
      <c r="D26" s="152">
        <f aca="true" t="shared" si="2" ref="D26:I26">SUM(D12:D25)</f>
        <v>30</v>
      </c>
      <c r="E26" s="153">
        <f t="shared" si="2"/>
        <v>255</v>
      </c>
      <c r="F26" s="154">
        <f t="shared" si="2"/>
        <v>30</v>
      </c>
      <c r="G26" s="152">
        <f t="shared" si="2"/>
        <v>0</v>
      </c>
      <c r="H26" s="153">
        <f t="shared" si="2"/>
        <v>45</v>
      </c>
      <c r="I26" s="154">
        <f t="shared" si="2"/>
        <v>30</v>
      </c>
      <c r="J26" s="34"/>
      <c r="K26" s="127">
        <f>SUM(K12:K25)</f>
        <v>60</v>
      </c>
      <c r="L26" s="37"/>
    </row>
    <row r="27" spans="1:12" s="66" customFormat="1" ht="15" customHeight="1" thickBot="1">
      <c r="A27" s="222" t="s">
        <v>54</v>
      </c>
      <c r="B27" s="223"/>
      <c r="C27" s="164"/>
      <c r="D27" s="164"/>
      <c r="E27" s="164"/>
      <c r="F27" s="128">
        <f>SUM(F12,F13)</f>
        <v>12</v>
      </c>
      <c r="G27" s="64"/>
      <c r="H27" s="64"/>
      <c r="I27" s="128">
        <f>SUM(I12)</f>
        <v>23</v>
      </c>
      <c r="J27" s="64"/>
      <c r="K27" s="128">
        <f>SUM(F27,I27)</f>
        <v>35</v>
      </c>
      <c r="L27" s="65"/>
    </row>
    <row r="28" spans="1:1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</sheetData>
  <sheetProtection/>
  <mergeCells count="10">
    <mergeCell ref="C7:H7"/>
    <mergeCell ref="A27:B27"/>
    <mergeCell ref="L9:L11"/>
    <mergeCell ref="A9:B11"/>
    <mergeCell ref="C9:C11"/>
    <mergeCell ref="D9:I9"/>
    <mergeCell ref="J9:J11"/>
    <mergeCell ref="K9:K11"/>
    <mergeCell ref="D10:F10"/>
    <mergeCell ref="G10:I10"/>
  </mergeCells>
  <printOptions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Lukasz Malecki</cp:lastModifiedBy>
  <cp:lastPrinted>2020-04-21T12:42:45Z</cp:lastPrinted>
  <dcterms:created xsi:type="dcterms:W3CDTF">2012-08-04T19:10:03Z</dcterms:created>
  <dcterms:modified xsi:type="dcterms:W3CDTF">2020-07-07T18:17:53Z</dcterms:modified>
  <cp:category/>
  <cp:version/>
  <cp:contentType/>
  <cp:contentStatus/>
</cp:coreProperties>
</file>